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Director\Desktop\ПРАЙС\Прайс 22\ЕТНА\"/>
    </mc:Choice>
  </mc:AlternateContent>
  <xr:revisionPtr revIDLastSave="0" documentId="13_ncr:1_{F5BFDDA0-4F12-457E-8585-1C4E4A17BC89}" xr6:coauthVersionLast="47" xr6:coauthVersionMax="47" xr10:uidLastSave="{00000000-0000-0000-0000-000000000000}"/>
  <bookViews>
    <workbookView xWindow="1886" yWindow="1886" windowWidth="16457" windowHeight="15668" xr2:uid="{00000000-000D-0000-FFFF-FFFF00000000}"/>
  </bookViews>
  <sheets>
    <sheet name="Лист1" sheetId="1" r:id="rId1"/>
  </sheets>
  <definedNames>
    <definedName name="_xlnm.Print_Area" localSheetId="0">Лист1!$A$1:$F$77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F77" i="1" s="1"/>
  <c r="E74" i="1"/>
  <c r="F74" i="1" s="1"/>
  <c r="F73" i="1"/>
  <c r="E73" i="1"/>
  <c r="E70" i="1"/>
  <c r="F70" i="1" s="1"/>
  <c r="E69" i="1"/>
  <c r="F69" i="1" s="1"/>
  <c r="E66" i="1"/>
  <c r="F66" i="1" s="1"/>
  <c r="E65" i="1"/>
  <c r="F65" i="1" s="1"/>
  <c r="E64" i="1"/>
  <c r="F64" i="1" s="1"/>
  <c r="E63" i="1"/>
  <c r="F63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2" i="1"/>
  <c r="F52" i="1" s="1"/>
  <c r="F49" i="1"/>
  <c r="E49" i="1"/>
  <c r="E48" i="1"/>
  <c r="F48" i="1" s="1"/>
  <c r="E47" i="1"/>
  <c r="F47" i="1" s="1"/>
  <c r="E44" i="1"/>
  <c r="F44" i="1" s="1"/>
  <c r="E43" i="1"/>
  <c r="F43" i="1" s="1"/>
  <c r="E42" i="1"/>
  <c r="F42" i="1" s="1"/>
  <c r="E41" i="1"/>
  <c r="F41" i="1" s="1"/>
  <c r="E40" i="1"/>
  <c r="F40" i="1" s="1"/>
  <c r="F39" i="1"/>
  <c r="E39" i="1"/>
  <c r="E38" i="1"/>
  <c r="F38" i="1" s="1"/>
  <c r="E37" i="1"/>
  <c r="F37" i="1" s="1"/>
  <c r="E36" i="1"/>
  <c r="F36" i="1" s="1"/>
  <c r="E33" i="1"/>
  <c r="F33" i="1" s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E25" i="1"/>
  <c r="F25" i="1" s="1"/>
  <c r="E22" i="1"/>
  <c r="F22" i="1" s="1"/>
  <c r="E21" i="1"/>
  <c r="F21" i="1" s="1"/>
  <c r="E20" i="1"/>
  <c r="F20" i="1" s="1"/>
  <c r="F19" i="1"/>
  <c r="E19" i="1"/>
  <c r="E18" i="1"/>
  <c r="F18" i="1" s="1"/>
  <c r="E17" i="1"/>
  <c r="F17" i="1" s="1"/>
  <c r="E16" i="1"/>
  <c r="F16" i="1" s="1"/>
  <c r="E15" i="1"/>
  <c r="F15" i="1" s="1"/>
  <c r="E14" i="1"/>
  <c r="F14" i="1" s="1"/>
</calcChain>
</file>

<file path=xl/sharedStrings.xml><?xml version="1.0" encoding="utf-8"?>
<sst xmlns="http://schemas.openxmlformats.org/spreadsheetml/2006/main" count="67" uniqueCount="23">
  <si>
    <t>Трубопровідна арматура ITAP (Італія)</t>
  </si>
  <si>
    <t>Прайс актуальний станом на:</t>
  </si>
  <si>
    <t>Курс валют (Євро)</t>
  </si>
  <si>
    <t>Знижка</t>
  </si>
  <si>
    <t>Фільтр грубої очистки муфтовий
арт. 192 ITAP (Італія) Tmax 110°C</t>
  </si>
  <si>
    <t>DN, мм</t>
  </si>
  <si>
    <t>PN, Мпа</t>
  </si>
  <si>
    <t>Ціна,
євро з ПДВ</t>
  </si>
  <si>
    <t>Ціна,
грн. з ПДВ</t>
  </si>
  <si>
    <t>Ціна зі знижкою,
грн. з ПДВ</t>
  </si>
  <si>
    <t>Клапан зворотній муфтовий EUROPA з латунним штоком
арт. 100 ITAP (Італія) Tmax 100°C</t>
  </si>
  <si>
    <t>PN, МПа</t>
  </si>
  <si>
    <t>Клапан зворотній муфтовий YORK
арт. 103 ITAP (Італія) Tmax 100°C</t>
  </si>
  <si>
    <t>Клапан автоматичний повітровідвідний латунний муфтовий
арт. 362 ITAP (Італія) PN 1,0 МПа; Tmax 110°C</t>
  </si>
  <si>
    <t>Клапан до повітровідвідника
арт. 365 ITAP (Італія) PN 1,0 МПа; Tmax 110°C</t>
  </si>
  <si>
    <t>Перехідник латунний "американка" прямий
арт. 151 ITAP (Італія) Tmax 120°C</t>
  </si>
  <si>
    <t>Перехідник латунний "американка" кутовий
арт. 152 ITAP (Італія) Tmax 120°C</t>
  </si>
  <si>
    <t>Редуктор тиску поршневий
арт. 360 ITAP (Італія) Tmax 80°C</t>
  </si>
  <si>
    <t>Перехідник латунний "американка" кутовий
арт. 361 ITAP (Італія) Tmax 80°C</t>
  </si>
  <si>
    <t>Кран зі спуском води/повітря
арт. 115 ITAP (Італія) Tmax 110°C</t>
  </si>
  <si>
    <r>
      <rPr>
        <sz val="16"/>
        <color theme="1"/>
        <rFont val="Tahoma"/>
        <family val="2"/>
        <charset val="204"/>
      </rPr>
      <t>відділ постачання-</t>
    </r>
    <r>
      <rPr>
        <b/>
        <sz val="16"/>
        <color theme="1"/>
        <rFont val="Tahoma"/>
        <family val="2"/>
        <charset val="204"/>
      </rPr>
      <t> skladkpd@gmail.com</t>
    </r>
  </si>
  <si>
    <t>www.kpd-grup.com.ua</t>
  </si>
  <si>
    <t>Якщо знаєте свою знижку- введіть в графу "Знижка"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</si>
</sst>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dd\.mm\.yyyy"/>
    <numFmt numFmtId="169" formatCode="#\ ##0.00"/>
    <numFmt numFmtId="170" formatCode="0.0"/>
  </numFmts>
  <fonts count="14" x14ac:knownFonts="1">
    <font>
      <sz val="11"/>
      <color theme="1"/>
      <name val="Calibri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ahoma"/>
      <family val="2"/>
      <charset val="204"/>
    </font>
    <font>
      <b/>
      <sz val="16"/>
      <color theme="0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center"/>
    </xf>
  </cellStyleXfs>
  <cellXfs count="72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/>
    <xf numFmtId="1" fontId="1" fillId="0" borderId="2" xfId="0" applyNumberFormat="1" applyFont="1" applyBorder="1"/>
    <xf numFmtId="2" fontId="2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vertical="center"/>
    </xf>
    <xf numFmtId="2" fontId="2" fillId="0" borderId="0" xfId="0" applyNumberFormat="1" applyFont="1" applyAlignment="1">
      <alignment horizontal="center"/>
    </xf>
    <xf numFmtId="0" fontId="0" fillId="0" borderId="4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1" fillId="0" borderId="9" xfId="0" applyNumberFormat="1" applyFont="1" applyBorder="1" applyAlignment="1" applyProtection="1">
      <alignment horizontal="center" vertical="center"/>
      <protection locked="0"/>
    </xf>
    <xf numFmtId="9" fontId="1" fillId="0" borderId="10" xfId="0" applyNumberFormat="1" applyFont="1" applyBorder="1" applyAlignment="1" applyProtection="1">
      <alignment horizontal="center" vertical="center"/>
      <protection locked="0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170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169" fontId="1" fillId="2" borderId="9" xfId="0" applyNumberFormat="1" applyFont="1" applyFill="1" applyBorder="1" applyAlignment="1">
      <alignment horizontal="center" vertical="center"/>
    </xf>
    <xf numFmtId="169" fontId="1" fillId="2" borderId="1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0" fontId="1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69" fontId="1" fillId="2" borderId="12" xfId="0" applyNumberFormat="1" applyFont="1" applyFill="1" applyBorder="1" applyAlignment="1">
      <alignment horizontal="center" vertical="center"/>
    </xf>
    <xf numFmtId="169" fontId="1" fillId="2" borderId="1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8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0" fontId="11" fillId="0" borderId="0" xfId="1" applyFont="1" applyAlignment="1">
      <alignment horizontal="right" vertical="center" wrapText="1"/>
    </xf>
    <xf numFmtId="0" fontId="11" fillId="0" borderId="5" xfId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13" fillId="0" borderId="5" xfId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emf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459446</xdr:colOff>
      <xdr:row>13</xdr:row>
      <xdr:rowOff>112058</xdr:rowOff>
    </xdr:from>
    <xdr:to>
      <xdr:col>0</xdr:col>
      <xdr:colOff>1702220</xdr:colOff>
      <xdr:row>19</xdr:row>
      <xdr:rowOff>19352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9105" y="3360420"/>
          <a:ext cx="1242695" cy="105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705987</xdr:colOff>
      <xdr:row>24</xdr:row>
      <xdr:rowOff>89658</xdr:rowOff>
    </xdr:from>
    <xdr:to>
      <xdr:col>0</xdr:col>
      <xdr:colOff>1361952</xdr:colOff>
      <xdr:row>30</xdr:row>
      <xdr:rowOff>33664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05485" y="6131560"/>
          <a:ext cx="655955" cy="1087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425824</xdr:colOff>
      <xdr:row>45</xdr:row>
      <xdr:rowOff>369805</xdr:rowOff>
    </xdr:from>
    <xdr:to>
      <xdr:col>0</xdr:col>
      <xdr:colOff>1821148</xdr:colOff>
      <xdr:row>49</xdr:row>
      <xdr:rowOff>278077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5450" y="11500485"/>
          <a:ext cx="1395095" cy="986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459442</xdr:colOff>
      <xdr:row>53</xdr:row>
      <xdr:rowOff>481856</xdr:rowOff>
    </xdr:from>
    <xdr:to>
      <xdr:col>0</xdr:col>
      <xdr:colOff>1679842</xdr:colOff>
      <xdr:row>57</xdr:row>
      <xdr:rowOff>107305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9105" y="14467840"/>
          <a:ext cx="1220470" cy="704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493059</xdr:colOff>
      <xdr:row>61</xdr:row>
      <xdr:rowOff>291348</xdr:rowOff>
    </xdr:from>
    <xdr:to>
      <xdr:col>0</xdr:col>
      <xdr:colOff>1664634</xdr:colOff>
      <xdr:row>64</xdr:row>
      <xdr:rowOff>138947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92760" y="16499205"/>
          <a:ext cx="1171575" cy="735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649941</xdr:colOff>
      <xdr:row>35</xdr:row>
      <xdr:rowOff>33623</xdr:rowOff>
    </xdr:from>
    <xdr:to>
      <xdr:col>0</xdr:col>
      <xdr:colOff>1388283</xdr:colOff>
      <xdr:row>41</xdr:row>
      <xdr:rowOff>68584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9605" y="8868410"/>
          <a:ext cx="738505" cy="1178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67</xdr:row>
      <xdr:rowOff>276225</xdr:rowOff>
    </xdr:from>
    <xdr:to>
      <xdr:col>0</xdr:col>
      <xdr:colOff>2066925</xdr:colOff>
      <xdr:row>72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8334990"/>
          <a:ext cx="1962150" cy="19621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75</xdr:row>
      <xdr:rowOff>76200</xdr:rowOff>
    </xdr:from>
    <xdr:to>
      <xdr:col>0</xdr:col>
      <xdr:colOff>1504950</xdr:colOff>
      <xdr:row>76</xdr:row>
      <xdr:rowOff>552450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1259165"/>
          <a:ext cx="1047750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</xdr:colOff>
      <xdr:row>0</xdr:row>
      <xdr:rowOff>97971</xdr:rowOff>
    </xdr:from>
    <xdr:to>
      <xdr:col>1</xdr:col>
      <xdr:colOff>195489</xdr:colOff>
      <xdr:row>6</xdr:row>
      <xdr:rowOff>211908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979FFEE-4FA6-4F7D-9AD6-1BAA9FB8EB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8" t="10700" r="60722" b="49008"/>
        <a:stretch/>
      </xdr:blipFill>
      <xdr:spPr bwMode="auto">
        <a:xfrm>
          <a:off x="65314" y="97971"/>
          <a:ext cx="2454275" cy="1414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pd-grup.com.ua/" TargetMode="External"/><Relationship Id="rId1" Type="http://schemas.openxmlformats.org/officeDocument/2006/relationships/hyperlink" Target="mailto:skladkpd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9"/>
  <sheetViews>
    <sheetView tabSelected="1" view="pageBreakPreview" zoomScaleNormal="85" workbookViewId="0">
      <selection activeCell="G11" sqref="G11"/>
    </sheetView>
  </sheetViews>
  <sheetFormatPr defaultColWidth="9.15234375" defaultRowHeight="14.6" x14ac:dyDescent="0.4"/>
  <cols>
    <col min="1" max="1" width="32.84375" style="2" customWidth="1"/>
    <col min="2" max="3" width="12.69140625" style="2" customWidth="1"/>
    <col min="4" max="6" width="18.69140625" style="2" customWidth="1"/>
    <col min="7" max="41" width="9.15234375" style="1"/>
    <col min="42" max="16384" width="9.15234375" style="2"/>
  </cols>
  <sheetData>
    <row r="1" spans="1:7" customFormat="1" ht="8.25" customHeight="1" x14ac:dyDescent="0.4">
      <c r="A1" s="3"/>
      <c r="B1" s="4"/>
      <c r="C1" s="4"/>
      <c r="D1" s="4"/>
      <c r="E1" s="5"/>
      <c r="F1" s="6"/>
      <c r="G1" s="7"/>
    </row>
    <row r="2" spans="1:7" customFormat="1" ht="18.899999999999999" customHeight="1" x14ac:dyDescent="0.45">
      <c r="A2" s="8"/>
      <c r="B2" s="65"/>
      <c r="C2" s="65"/>
      <c r="D2" s="65"/>
      <c r="E2" s="65"/>
      <c r="F2" s="66"/>
      <c r="G2" s="7"/>
    </row>
    <row r="3" spans="1:7" customFormat="1" ht="18.899999999999999" customHeight="1" x14ac:dyDescent="0.4">
      <c r="A3" s="8"/>
      <c r="B3" s="67" t="s">
        <v>20</v>
      </c>
      <c r="C3" s="67"/>
      <c r="D3" s="67"/>
      <c r="E3" s="67"/>
      <c r="F3" s="68"/>
      <c r="G3" s="7"/>
    </row>
    <row r="4" spans="1:7" customFormat="1" ht="18.899999999999999" customHeight="1" x14ac:dyDescent="0.4">
      <c r="A4" s="8"/>
      <c r="B4" s="67"/>
      <c r="C4" s="67"/>
      <c r="D4" s="67"/>
      <c r="E4" s="67"/>
      <c r="F4" s="68"/>
      <c r="G4" s="7"/>
    </row>
    <row r="5" spans="1:7" customFormat="1" ht="18.899999999999999" customHeight="1" x14ac:dyDescent="0.4">
      <c r="A5" s="8"/>
      <c r="B5" s="67" t="s">
        <v>21</v>
      </c>
      <c r="C5" s="67"/>
      <c r="D5" s="67"/>
      <c r="E5" s="67"/>
      <c r="F5" s="68"/>
      <c r="G5" s="7"/>
    </row>
    <row r="6" spans="1:7" customFormat="1" ht="18.899999999999999" customHeight="1" x14ac:dyDescent="0.45">
      <c r="A6" s="8"/>
      <c r="B6" s="69"/>
      <c r="C6" s="65"/>
      <c r="D6" s="65"/>
      <c r="E6" s="65"/>
      <c r="F6" s="66"/>
      <c r="G6" s="7"/>
    </row>
    <row r="7" spans="1:7" customFormat="1" ht="18.899999999999999" customHeight="1" x14ac:dyDescent="0.4">
      <c r="A7" s="8"/>
      <c r="B7" s="70" t="s">
        <v>22</v>
      </c>
      <c r="C7" s="70"/>
      <c r="D7" s="70"/>
      <c r="E7" s="70"/>
      <c r="F7" s="71"/>
      <c r="G7" s="7"/>
    </row>
    <row r="8" spans="1:7" customFormat="1" ht="8.25" customHeight="1" x14ac:dyDescent="0.4">
      <c r="A8" s="8"/>
      <c r="B8" s="63"/>
      <c r="C8" s="63"/>
      <c r="D8" s="63"/>
      <c r="E8" s="63"/>
      <c r="F8" s="64"/>
      <c r="G8" s="7"/>
    </row>
    <row r="9" spans="1:7" ht="45" customHeight="1" x14ac:dyDescent="0.4">
      <c r="A9" s="35" t="s">
        <v>0</v>
      </c>
      <c r="B9" s="36"/>
      <c r="C9" s="36"/>
      <c r="D9" s="36"/>
      <c r="E9" s="36"/>
      <c r="F9" s="37"/>
    </row>
    <row r="10" spans="1:7" ht="20.149999999999999" customHeight="1" x14ac:dyDescent="0.4">
      <c r="A10" s="51" t="s">
        <v>1</v>
      </c>
      <c r="B10" s="61">
        <v>44735</v>
      </c>
      <c r="C10" s="62"/>
      <c r="D10" s="62"/>
      <c r="E10" s="9" t="s">
        <v>2</v>
      </c>
      <c r="F10" s="10" t="s">
        <v>3</v>
      </c>
    </row>
    <row r="11" spans="1:7" x14ac:dyDescent="0.4">
      <c r="A11" s="51"/>
      <c r="B11" s="62"/>
      <c r="C11" s="62"/>
      <c r="D11" s="62"/>
      <c r="E11" s="11">
        <v>38.549999999999997</v>
      </c>
      <c r="F11" s="12"/>
    </row>
    <row r="12" spans="1:7" ht="45" customHeight="1" x14ac:dyDescent="0.4">
      <c r="A12" s="38" t="s">
        <v>4</v>
      </c>
      <c r="B12" s="39"/>
      <c r="C12" s="39"/>
      <c r="D12" s="39"/>
      <c r="E12" s="39"/>
      <c r="F12" s="40"/>
    </row>
    <row r="13" spans="1:7" ht="40" customHeight="1" x14ac:dyDescent="0.4">
      <c r="A13" s="52"/>
      <c r="B13" s="13" t="s">
        <v>5</v>
      </c>
      <c r="C13" s="13" t="s">
        <v>6</v>
      </c>
      <c r="D13" s="14" t="s">
        <v>7</v>
      </c>
      <c r="E13" s="14" t="s">
        <v>8</v>
      </c>
      <c r="F13" s="15" t="s">
        <v>9</v>
      </c>
    </row>
    <row r="14" spans="1:7" x14ac:dyDescent="0.4">
      <c r="A14" s="52"/>
      <c r="B14" s="9">
        <v>15</v>
      </c>
      <c r="C14" s="16">
        <v>2</v>
      </c>
      <c r="D14" s="17">
        <v>5.2781131200000004</v>
      </c>
      <c r="E14" s="18">
        <f>D14*$E$11</f>
        <v>203.47126077600001</v>
      </c>
      <c r="F14" s="19">
        <f>E14*(1-$F$11)</f>
        <v>203.47126077600001</v>
      </c>
    </row>
    <row r="15" spans="1:7" x14ac:dyDescent="0.4">
      <c r="A15" s="52"/>
      <c r="B15" s="9">
        <v>20</v>
      </c>
      <c r="C15" s="16">
        <v>2</v>
      </c>
      <c r="D15" s="17">
        <v>8.6453260800000002</v>
      </c>
      <c r="E15" s="18">
        <f t="shared" ref="E15:E22" si="0">D15*$E$11</f>
        <v>333.27732038400001</v>
      </c>
      <c r="F15" s="19">
        <f t="shared" ref="F15:F22" si="1">E15*(1-$F$11)</f>
        <v>333.27732038400001</v>
      </c>
    </row>
    <row r="16" spans="1:7" x14ac:dyDescent="0.4">
      <c r="A16" s="52"/>
      <c r="B16" s="9">
        <v>25</v>
      </c>
      <c r="C16" s="16">
        <v>2</v>
      </c>
      <c r="D16" s="17">
        <v>13.47974016</v>
      </c>
      <c r="E16" s="18">
        <f t="shared" si="0"/>
        <v>519.64398316799998</v>
      </c>
      <c r="F16" s="19">
        <f t="shared" si="1"/>
        <v>519.64398316799998</v>
      </c>
    </row>
    <row r="17" spans="1:6" x14ac:dyDescent="0.4">
      <c r="A17" s="52"/>
      <c r="B17" s="9">
        <v>32</v>
      </c>
      <c r="C17" s="16">
        <v>2</v>
      </c>
      <c r="D17" s="17">
        <v>20.807579520000001</v>
      </c>
      <c r="E17" s="18">
        <f t="shared" si="0"/>
        <v>802.13219049600002</v>
      </c>
      <c r="F17" s="19">
        <f t="shared" si="1"/>
        <v>802.13219049600002</v>
      </c>
    </row>
    <row r="18" spans="1:6" x14ac:dyDescent="0.4">
      <c r="A18" s="52"/>
      <c r="B18" s="9">
        <v>40</v>
      </c>
      <c r="C18" s="16">
        <v>2</v>
      </c>
      <c r="D18" s="17">
        <v>27.479397599999999</v>
      </c>
      <c r="E18" s="18">
        <f t="shared" si="0"/>
        <v>1059.3307774799998</v>
      </c>
      <c r="F18" s="19">
        <f t="shared" si="1"/>
        <v>1059.3307774799998</v>
      </c>
    </row>
    <row r="19" spans="1:6" x14ac:dyDescent="0.4">
      <c r="A19" s="52"/>
      <c r="B19" s="9">
        <v>50</v>
      </c>
      <c r="C19" s="16">
        <v>2</v>
      </c>
      <c r="D19" s="17">
        <v>46.302580800000001</v>
      </c>
      <c r="E19" s="18">
        <f t="shared" si="0"/>
        <v>1784.9644898399999</v>
      </c>
      <c r="F19" s="19">
        <f t="shared" si="1"/>
        <v>1784.9644898399999</v>
      </c>
    </row>
    <row r="20" spans="1:6" x14ac:dyDescent="0.4">
      <c r="A20" s="52"/>
      <c r="B20" s="9">
        <v>65</v>
      </c>
      <c r="C20" s="16">
        <v>1.6</v>
      </c>
      <c r="D20" s="17">
        <v>86.940513120000006</v>
      </c>
      <c r="E20" s="18">
        <f t="shared" si="0"/>
        <v>3351.5567807759999</v>
      </c>
      <c r="F20" s="19">
        <f t="shared" si="1"/>
        <v>3351.5567807759999</v>
      </c>
    </row>
    <row r="21" spans="1:6" x14ac:dyDescent="0.4">
      <c r="A21" s="52"/>
      <c r="B21" s="9">
        <v>80</v>
      </c>
      <c r="C21" s="16">
        <v>1.6</v>
      </c>
      <c r="D21" s="17">
        <v>124.84275504</v>
      </c>
      <c r="E21" s="18">
        <f t="shared" si="0"/>
        <v>4812.6882067919996</v>
      </c>
      <c r="F21" s="19">
        <f t="shared" si="1"/>
        <v>4812.6882067919996</v>
      </c>
    </row>
    <row r="22" spans="1:6" x14ac:dyDescent="0.4">
      <c r="A22" s="52"/>
      <c r="B22" s="9">
        <v>100</v>
      </c>
      <c r="C22" s="16">
        <v>1.6</v>
      </c>
      <c r="D22" s="17">
        <v>243.6397704</v>
      </c>
      <c r="E22" s="18">
        <f t="shared" si="0"/>
        <v>9392.3131489199986</v>
      </c>
      <c r="F22" s="19">
        <f t="shared" si="1"/>
        <v>9392.3131489199986</v>
      </c>
    </row>
    <row r="23" spans="1:6" ht="45" customHeight="1" x14ac:dyDescent="0.4">
      <c r="A23" s="38" t="s">
        <v>10</v>
      </c>
      <c r="B23" s="39"/>
      <c r="C23" s="39"/>
      <c r="D23" s="39"/>
      <c r="E23" s="39"/>
      <c r="F23" s="40"/>
    </row>
    <row r="24" spans="1:6" ht="40" customHeight="1" x14ac:dyDescent="0.4">
      <c r="A24" s="52"/>
      <c r="B24" s="13" t="s">
        <v>5</v>
      </c>
      <c r="C24" s="13" t="s">
        <v>11</v>
      </c>
      <c r="D24" s="14" t="s">
        <v>7</v>
      </c>
      <c r="E24" s="14" t="s">
        <v>8</v>
      </c>
      <c r="F24" s="15" t="s">
        <v>9</v>
      </c>
    </row>
    <row r="25" spans="1:6" x14ac:dyDescent="0.4">
      <c r="A25" s="52"/>
      <c r="B25" s="9">
        <v>15</v>
      </c>
      <c r="C25" s="16">
        <v>2.5</v>
      </c>
      <c r="D25" s="17">
        <v>8.2642348800000001</v>
      </c>
      <c r="E25" s="18">
        <f>D25*$E$11</f>
        <v>318.58625462399999</v>
      </c>
      <c r="F25" s="19">
        <f>E25*(1-$F$11)</f>
        <v>318.58625462399999</v>
      </c>
    </row>
    <row r="26" spans="1:6" x14ac:dyDescent="0.4">
      <c r="A26" s="52"/>
      <c r="B26" s="9">
        <v>20</v>
      </c>
      <c r="C26" s="16">
        <v>2.5</v>
      </c>
      <c r="D26" s="17">
        <v>11.08158768</v>
      </c>
      <c r="E26" s="18">
        <f t="shared" ref="E26:E33" si="2">D26*$E$11</f>
        <v>427.19520506399999</v>
      </c>
      <c r="F26" s="19">
        <f t="shared" ref="F26:F33" si="3">E26*(1-$F$11)</f>
        <v>427.19520506399999</v>
      </c>
    </row>
    <row r="27" spans="1:6" x14ac:dyDescent="0.4">
      <c r="A27" s="52"/>
      <c r="B27" s="9">
        <v>25</v>
      </c>
      <c r="C27" s="16">
        <v>2.5</v>
      </c>
      <c r="D27" s="17">
        <v>15.05038032</v>
      </c>
      <c r="E27" s="18">
        <f t="shared" si="2"/>
        <v>580.19216133600003</v>
      </c>
      <c r="F27" s="19">
        <f t="shared" si="3"/>
        <v>580.19216133600003</v>
      </c>
    </row>
    <row r="28" spans="1:6" x14ac:dyDescent="0.4">
      <c r="A28" s="52"/>
      <c r="B28" s="9">
        <v>32</v>
      </c>
      <c r="C28" s="16">
        <v>1.8</v>
      </c>
      <c r="D28" s="17">
        <v>23.556880320000001</v>
      </c>
      <c r="E28" s="18">
        <f t="shared" si="2"/>
        <v>908.11773633600001</v>
      </c>
      <c r="F28" s="19">
        <f t="shared" si="3"/>
        <v>908.11773633600001</v>
      </c>
    </row>
    <row r="29" spans="1:6" x14ac:dyDescent="0.4">
      <c r="A29" s="52"/>
      <c r="B29" s="9">
        <v>40</v>
      </c>
      <c r="C29" s="16">
        <v>1.8</v>
      </c>
      <c r="D29" s="17">
        <v>31.957219200000001</v>
      </c>
      <c r="E29" s="18">
        <f t="shared" si="2"/>
        <v>1231.95080016</v>
      </c>
      <c r="F29" s="19">
        <f t="shared" si="3"/>
        <v>1231.95080016</v>
      </c>
    </row>
    <row r="30" spans="1:6" x14ac:dyDescent="0.4">
      <c r="A30" s="52"/>
      <c r="B30" s="9">
        <v>50</v>
      </c>
      <c r="C30" s="16">
        <v>1.8</v>
      </c>
      <c r="D30" s="17">
        <v>48.964775039999999</v>
      </c>
      <c r="E30" s="18">
        <f t="shared" si="2"/>
        <v>1887.5920777919998</v>
      </c>
      <c r="F30" s="19">
        <f t="shared" si="3"/>
        <v>1887.5920777919998</v>
      </c>
    </row>
    <row r="31" spans="1:6" x14ac:dyDescent="0.4">
      <c r="A31" s="52"/>
      <c r="B31" s="9">
        <v>65</v>
      </c>
      <c r="C31" s="16">
        <v>1.2</v>
      </c>
      <c r="D31" s="17">
        <v>113.36646576</v>
      </c>
      <c r="E31" s="18">
        <f t="shared" si="2"/>
        <v>4370.2772550479995</v>
      </c>
      <c r="F31" s="19">
        <f t="shared" si="3"/>
        <v>4370.2772550479995</v>
      </c>
    </row>
    <row r="32" spans="1:6" x14ac:dyDescent="0.4">
      <c r="A32" s="52"/>
      <c r="B32" s="9">
        <v>80</v>
      </c>
      <c r="C32" s="16">
        <v>1.2</v>
      </c>
      <c r="D32" s="17">
        <v>168.632856</v>
      </c>
      <c r="E32" s="18">
        <f t="shared" si="2"/>
        <v>6500.7965987999996</v>
      </c>
      <c r="F32" s="19">
        <f t="shared" si="3"/>
        <v>6500.7965987999996</v>
      </c>
    </row>
    <row r="33" spans="1:6" x14ac:dyDescent="0.4">
      <c r="A33" s="52"/>
      <c r="B33" s="9">
        <v>100</v>
      </c>
      <c r="C33" s="16">
        <v>1.2</v>
      </c>
      <c r="D33" s="17">
        <v>283.25420064000002</v>
      </c>
      <c r="E33" s="18">
        <f t="shared" si="2"/>
        <v>10919.449434672</v>
      </c>
      <c r="F33" s="19">
        <f t="shared" si="3"/>
        <v>10919.449434672</v>
      </c>
    </row>
    <row r="34" spans="1:6" ht="45" customHeight="1" x14ac:dyDescent="0.4">
      <c r="A34" s="38" t="s">
        <v>12</v>
      </c>
      <c r="B34" s="39"/>
      <c r="C34" s="39"/>
      <c r="D34" s="39"/>
      <c r="E34" s="39"/>
      <c r="F34" s="40"/>
    </row>
    <row r="35" spans="1:6" ht="40" customHeight="1" x14ac:dyDescent="0.4">
      <c r="A35" s="52"/>
      <c r="B35" s="13" t="s">
        <v>5</v>
      </c>
      <c r="C35" s="13" t="s">
        <v>11</v>
      </c>
      <c r="D35" s="14" t="s">
        <v>7</v>
      </c>
      <c r="E35" s="14" t="s">
        <v>8</v>
      </c>
      <c r="F35" s="15" t="s">
        <v>9</v>
      </c>
    </row>
    <row r="36" spans="1:6" x14ac:dyDescent="0.4">
      <c r="A36" s="52"/>
      <c r="B36" s="9">
        <v>15</v>
      </c>
      <c r="C36" s="16">
        <v>1.2</v>
      </c>
      <c r="D36" s="17">
        <v>5.7000355200000001</v>
      </c>
      <c r="E36" s="18">
        <f>D36*$E$11</f>
        <v>219.73636929599999</v>
      </c>
      <c r="F36" s="19">
        <f>E36*(1-$F$11)</f>
        <v>219.73636929599999</v>
      </c>
    </row>
    <row r="37" spans="1:6" x14ac:dyDescent="0.4">
      <c r="A37" s="52"/>
      <c r="B37" s="9">
        <v>20</v>
      </c>
      <c r="C37" s="16">
        <v>1.2</v>
      </c>
      <c r="D37" s="17">
        <v>7.7660942400000001</v>
      </c>
      <c r="E37" s="18">
        <f t="shared" ref="E37:E41" si="4">D37*$E$11</f>
        <v>299.38293295199998</v>
      </c>
      <c r="F37" s="19">
        <f t="shared" ref="F37:F41" si="5">E37*(1-$F$11)</f>
        <v>299.38293295199998</v>
      </c>
    </row>
    <row r="38" spans="1:6" x14ac:dyDescent="0.4">
      <c r="A38" s="52"/>
      <c r="B38" s="9">
        <v>25</v>
      </c>
      <c r="C38" s="16">
        <v>1.2</v>
      </c>
      <c r="D38" s="17">
        <v>9.8757062399999995</v>
      </c>
      <c r="E38" s="18">
        <f t="shared" si="4"/>
        <v>380.70847555199998</v>
      </c>
      <c r="F38" s="19">
        <f t="shared" si="5"/>
        <v>380.70847555199998</v>
      </c>
    </row>
    <row r="39" spans="1:6" x14ac:dyDescent="0.4">
      <c r="A39" s="52"/>
      <c r="B39" s="9">
        <v>32</v>
      </c>
      <c r="C39" s="16">
        <v>1</v>
      </c>
      <c r="D39" s="17">
        <v>14.72917488</v>
      </c>
      <c r="E39" s="18">
        <f t="shared" si="4"/>
        <v>567.80969162399992</v>
      </c>
      <c r="F39" s="19">
        <f t="shared" si="5"/>
        <v>567.80969162399992</v>
      </c>
    </row>
    <row r="40" spans="1:6" x14ac:dyDescent="0.4">
      <c r="A40" s="52"/>
      <c r="B40" s="9">
        <v>40</v>
      </c>
      <c r="C40" s="16">
        <v>1</v>
      </c>
      <c r="D40" s="17">
        <v>21.831081600000001</v>
      </c>
      <c r="E40" s="18">
        <f t="shared" si="4"/>
        <v>841.58819568000001</v>
      </c>
      <c r="F40" s="19">
        <f t="shared" si="5"/>
        <v>841.58819568000001</v>
      </c>
    </row>
    <row r="41" spans="1:6" x14ac:dyDescent="0.4">
      <c r="A41" s="52"/>
      <c r="B41" s="9">
        <v>50</v>
      </c>
      <c r="C41" s="16">
        <v>1</v>
      </c>
      <c r="D41" s="17">
        <v>30.005487840000001</v>
      </c>
      <c r="E41" s="18">
        <f t="shared" si="4"/>
        <v>1156.711556232</v>
      </c>
      <c r="F41" s="19">
        <f t="shared" si="5"/>
        <v>1156.711556232</v>
      </c>
    </row>
    <row r="42" spans="1:6" x14ac:dyDescent="0.4">
      <c r="A42" s="52"/>
      <c r="B42" s="9">
        <v>65</v>
      </c>
      <c r="C42" s="16">
        <v>0.8</v>
      </c>
      <c r="D42" s="17">
        <v>56.907804480000003</v>
      </c>
      <c r="E42" s="18">
        <f t="shared" ref="E42:E44" si="6">D42*$E$11</f>
        <v>2193.7958627039998</v>
      </c>
      <c r="F42" s="19">
        <f t="shared" ref="F42:F44" si="7">E42*(1-$F$11)</f>
        <v>2193.7958627039998</v>
      </c>
    </row>
    <row r="43" spans="1:6" x14ac:dyDescent="0.4">
      <c r="A43" s="52"/>
      <c r="B43" s="9">
        <v>80</v>
      </c>
      <c r="C43" s="16">
        <v>0.8</v>
      </c>
      <c r="D43" s="17">
        <v>79.26152544</v>
      </c>
      <c r="E43" s="18">
        <f t="shared" si="6"/>
        <v>3055.5318057119998</v>
      </c>
      <c r="F43" s="19">
        <f t="shared" si="7"/>
        <v>3055.5318057119998</v>
      </c>
    </row>
    <row r="44" spans="1:6" x14ac:dyDescent="0.4">
      <c r="A44" s="53"/>
      <c r="B44" s="20">
        <v>100</v>
      </c>
      <c r="C44" s="21">
        <v>0.8</v>
      </c>
      <c r="D44" s="22">
        <v>137.76991296</v>
      </c>
      <c r="E44" s="23">
        <f t="shared" si="6"/>
        <v>5311.0301446079993</v>
      </c>
      <c r="F44" s="24">
        <f t="shared" si="7"/>
        <v>5311.0301446079993</v>
      </c>
    </row>
    <row r="45" spans="1:6" ht="45" customHeight="1" x14ac:dyDescent="0.4">
      <c r="A45" s="41" t="s">
        <v>13</v>
      </c>
      <c r="B45" s="42"/>
      <c r="C45" s="42"/>
      <c r="D45" s="42"/>
      <c r="E45" s="42"/>
      <c r="F45" s="43"/>
    </row>
    <row r="46" spans="1:6" ht="40" customHeight="1" x14ac:dyDescent="0.4">
      <c r="A46" s="52"/>
      <c r="B46" s="13" t="s">
        <v>5</v>
      </c>
      <c r="C46" s="13" t="s">
        <v>11</v>
      </c>
      <c r="D46" s="14" t="s">
        <v>7</v>
      </c>
      <c r="E46" s="14" t="s">
        <v>8</v>
      </c>
      <c r="F46" s="15" t="s">
        <v>9</v>
      </c>
    </row>
    <row r="47" spans="1:6" x14ac:dyDescent="0.4">
      <c r="A47" s="52"/>
      <c r="B47" s="9">
        <v>15</v>
      </c>
      <c r="C47" s="16">
        <v>1</v>
      </c>
      <c r="D47" s="17">
        <v>6.6908726400000003</v>
      </c>
      <c r="E47" s="18">
        <f>D47*$E$11</f>
        <v>257.933140272</v>
      </c>
      <c r="F47" s="19">
        <f>E47*(1-$F$11)</f>
        <v>257.933140272</v>
      </c>
    </row>
    <row r="48" spans="1:6" x14ac:dyDescent="0.4">
      <c r="A48" s="52"/>
      <c r="B48" s="9">
        <v>20</v>
      </c>
      <c r="C48" s="16">
        <v>1</v>
      </c>
      <c r="D48" s="17">
        <v>9.3938980799999996</v>
      </c>
      <c r="E48" s="18">
        <f t="shared" ref="E48:E49" si="8">D48*$E$11</f>
        <v>362.13477098399994</v>
      </c>
      <c r="F48" s="19">
        <f t="shared" ref="F48:F49" si="9">E48*(1-$F$11)</f>
        <v>362.13477098399994</v>
      </c>
    </row>
    <row r="49" spans="1:6" x14ac:dyDescent="0.4">
      <c r="A49" s="52"/>
      <c r="B49" s="9">
        <v>25</v>
      </c>
      <c r="C49" s="16">
        <v>1</v>
      </c>
      <c r="D49" s="17">
        <v>9.5163916799999999</v>
      </c>
      <c r="E49" s="18">
        <f t="shared" si="8"/>
        <v>366.85689926399999</v>
      </c>
      <c r="F49" s="19">
        <f t="shared" si="9"/>
        <v>366.85689926399999</v>
      </c>
    </row>
    <row r="50" spans="1:6" ht="40" customHeight="1" x14ac:dyDescent="0.4">
      <c r="A50" s="52"/>
      <c r="B50" s="44" t="s">
        <v>14</v>
      </c>
      <c r="C50" s="39"/>
      <c r="D50" s="39"/>
      <c r="E50" s="39"/>
      <c r="F50" s="40"/>
    </row>
    <row r="51" spans="1:6" ht="40" customHeight="1" x14ac:dyDescent="0.4">
      <c r="A51" s="52"/>
      <c r="B51" s="13" t="s">
        <v>5</v>
      </c>
      <c r="C51" s="13" t="s">
        <v>11</v>
      </c>
      <c r="D51" s="14" t="s">
        <v>7</v>
      </c>
      <c r="E51" s="14" t="s">
        <v>8</v>
      </c>
      <c r="F51" s="15" t="s">
        <v>9</v>
      </c>
    </row>
    <row r="52" spans="1:6" x14ac:dyDescent="0.4">
      <c r="A52" s="52"/>
      <c r="B52" s="9">
        <v>15</v>
      </c>
      <c r="C52" s="16">
        <v>1</v>
      </c>
      <c r="D52" s="17">
        <v>1.6169155200000001</v>
      </c>
      <c r="E52" s="18">
        <f t="shared" ref="E52" si="10">D52*$E$11</f>
        <v>62.332093295999996</v>
      </c>
      <c r="F52" s="19">
        <f t="shared" ref="F52" si="11">E52*(1-$F$11)</f>
        <v>62.332093295999996</v>
      </c>
    </row>
    <row r="53" spans="1:6" ht="45" customHeight="1" x14ac:dyDescent="0.4">
      <c r="A53" s="38" t="s">
        <v>15</v>
      </c>
      <c r="B53" s="39"/>
      <c r="C53" s="39"/>
      <c r="D53" s="39"/>
      <c r="E53" s="39"/>
      <c r="F53" s="40"/>
    </row>
    <row r="54" spans="1:6" ht="40" customHeight="1" x14ac:dyDescent="0.4">
      <c r="A54" s="52"/>
      <c r="B54" s="13" t="s">
        <v>5</v>
      </c>
      <c r="C54" s="13" t="s">
        <v>11</v>
      </c>
      <c r="D54" s="14" t="s">
        <v>7</v>
      </c>
      <c r="E54" s="14" t="s">
        <v>8</v>
      </c>
      <c r="F54" s="15" t="s">
        <v>9</v>
      </c>
    </row>
    <row r="55" spans="1:6" x14ac:dyDescent="0.4">
      <c r="A55" s="52"/>
      <c r="B55" s="9">
        <v>15</v>
      </c>
      <c r="C55" s="16">
        <v>5</v>
      </c>
      <c r="D55" s="17">
        <v>3.5414260799999999</v>
      </c>
      <c r="E55" s="18">
        <f>D55*$E$11</f>
        <v>136.521975384</v>
      </c>
      <c r="F55" s="19">
        <f>E55*(1-$F$11)</f>
        <v>136.521975384</v>
      </c>
    </row>
    <row r="56" spans="1:6" x14ac:dyDescent="0.4">
      <c r="A56" s="52"/>
      <c r="B56" s="9">
        <v>20</v>
      </c>
      <c r="C56" s="16">
        <v>4</v>
      </c>
      <c r="D56" s="17">
        <v>5.6619263999999996</v>
      </c>
      <c r="E56" s="18">
        <f t="shared" ref="E56:E60" si="12">D56*$E$11</f>
        <v>218.26726271999996</v>
      </c>
      <c r="F56" s="19">
        <f t="shared" ref="F56:F60" si="13">E56*(1-$F$11)</f>
        <v>218.26726271999996</v>
      </c>
    </row>
    <row r="57" spans="1:6" x14ac:dyDescent="0.4">
      <c r="A57" s="52"/>
      <c r="B57" s="9">
        <v>25</v>
      </c>
      <c r="C57" s="16">
        <v>4</v>
      </c>
      <c r="D57" s="17">
        <v>9.5599449599999993</v>
      </c>
      <c r="E57" s="18">
        <f t="shared" si="12"/>
        <v>368.53587820799993</v>
      </c>
      <c r="F57" s="19">
        <f t="shared" si="13"/>
        <v>368.53587820799993</v>
      </c>
    </row>
    <row r="58" spans="1:6" x14ac:dyDescent="0.4">
      <c r="A58" s="52"/>
      <c r="B58" s="9">
        <v>32</v>
      </c>
      <c r="C58" s="16">
        <v>3</v>
      </c>
      <c r="D58" s="17">
        <v>13.73561568</v>
      </c>
      <c r="E58" s="18">
        <f t="shared" si="12"/>
        <v>529.50798446399995</v>
      </c>
      <c r="F58" s="19">
        <f t="shared" si="13"/>
        <v>529.50798446399995</v>
      </c>
    </row>
    <row r="59" spans="1:6" x14ac:dyDescent="0.4">
      <c r="A59" s="52"/>
      <c r="B59" s="9">
        <v>40</v>
      </c>
      <c r="C59" s="16">
        <v>3</v>
      </c>
      <c r="D59" s="17">
        <v>23.401721760000001</v>
      </c>
      <c r="E59" s="18">
        <f t="shared" si="12"/>
        <v>902.13637384799995</v>
      </c>
      <c r="F59" s="19">
        <f t="shared" si="13"/>
        <v>902.13637384799995</v>
      </c>
    </row>
    <row r="60" spans="1:6" x14ac:dyDescent="0.4">
      <c r="A60" s="52"/>
      <c r="B60" s="9">
        <v>50</v>
      </c>
      <c r="C60" s="16">
        <v>2.5</v>
      </c>
      <c r="D60" s="17">
        <v>36.094780800000002</v>
      </c>
      <c r="E60" s="18">
        <f t="shared" si="12"/>
        <v>1391.4537998399999</v>
      </c>
      <c r="F60" s="19">
        <f t="shared" si="13"/>
        <v>1391.4537998399999</v>
      </c>
    </row>
    <row r="61" spans="1:6" ht="45" customHeight="1" x14ac:dyDescent="0.4">
      <c r="A61" s="38" t="s">
        <v>16</v>
      </c>
      <c r="B61" s="39"/>
      <c r="C61" s="39"/>
      <c r="D61" s="39"/>
      <c r="E61" s="39"/>
      <c r="F61" s="40"/>
    </row>
    <row r="62" spans="1:6" s="1" customFormat="1" ht="40" customHeight="1" x14ac:dyDescent="0.4">
      <c r="A62" s="54"/>
      <c r="B62" s="13" t="s">
        <v>5</v>
      </c>
      <c r="C62" s="13" t="s">
        <v>11</v>
      </c>
      <c r="D62" s="14" t="s">
        <v>7</v>
      </c>
      <c r="E62" s="14" t="s">
        <v>8</v>
      </c>
      <c r="F62" s="15" t="s">
        <v>9</v>
      </c>
    </row>
    <row r="63" spans="1:6" s="1" customFormat="1" x14ac:dyDescent="0.4">
      <c r="A63" s="54"/>
      <c r="B63" s="25">
        <v>15</v>
      </c>
      <c r="C63" s="26">
        <v>5</v>
      </c>
      <c r="D63" s="27">
        <v>4.7445854399999998</v>
      </c>
      <c r="E63" s="28">
        <f>D63*$E$11</f>
        <v>182.90376871199999</v>
      </c>
      <c r="F63" s="29">
        <f>E63*(1-$F$11)</f>
        <v>182.90376871199999</v>
      </c>
    </row>
    <row r="64" spans="1:6" s="1" customFormat="1" x14ac:dyDescent="0.4">
      <c r="A64" s="54"/>
      <c r="B64" s="25">
        <v>20</v>
      </c>
      <c r="C64" s="26">
        <v>4</v>
      </c>
      <c r="D64" s="27">
        <v>7.6191019200000003</v>
      </c>
      <c r="E64" s="28">
        <f t="shared" ref="E64:E66" si="14">D64*$E$11</f>
        <v>293.71637901599996</v>
      </c>
      <c r="F64" s="29">
        <f t="shared" ref="F64:F66" si="15">E64*(1-$F$11)</f>
        <v>293.71637901599996</v>
      </c>
    </row>
    <row r="65" spans="1:6" s="1" customFormat="1" x14ac:dyDescent="0.4">
      <c r="A65" s="54"/>
      <c r="B65" s="25">
        <v>25</v>
      </c>
      <c r="C65" s="26">
        <v>4</v>
      </c>
      <c r="D65" s="27">
        <v>12.8482176</v>
      </c>
      <c r="E65" s="28">
        <f t="shared" si="14"/>
        <v>495.29878847999998</v>
      </c>
      <c r="F65" s="29">
        <f t="shared" si="15"/>
        <v>495.29878847999998</v>
      </c>
    </row>
    <row r="66" spans="1:6" s="1" customFormat="1" x14ac:dyDescent="0.4">
      <c r="A66" s="55"/>
      <c r="B66" s="30">
        <v>32</v>
      </c>
      <c r="C66" s="31">
        <v>3</v>
      </c>
      <c r="D66" s="32">
        <v>19.922903519999998</v>
      </c>
      <c r="E66" s="33">
        <f t="shared" si="14"/>
        <v>768.02793069599988</v>
      </c>
      <c r="F66" s="34">
        <f t="shared" si="15"/>
        <v>768.02793069599988</v>
      </c>
    </row>
    <row r="67" spans="1:6" ht="45" customHeight="1" x14ac:dyDescent="0.4">
      <c r="A67" s="41" t="s">
        <v>17</v>
      </c>
      <c r="B67" s="42"/>
      <c r="C67" s="42"/>
      <c r="D67" s="42"/>
      <c r="E67" s="42"/>
      <c r="F67" s="43"/>
    </row>
    <row r="68" spans="1:6" ht="36.75" customHeight="1" x14ac:dyDescent="0.4">
      <c r="A68" s="56"/>
      <c r="B68" s="13" t="s">
        <v>5</v>
      </c>
      <c r="C68" s="13" t="s">
        <v>11</v>
      </c>
      <c r="D68" s="14" t="s">
        <v>7</v>
      </c>
      <c r="E68" s="14" t="s">
        <v>8</v>
      </c>
      <c r="F68" s="15" t="s">
        <v>9</v>
      </c>
    </row>
    <row r="69" spans="1:6" ht="18.75" customHeight="1" x14ac:dyDescent="0.4">
      <c r="A69" s="57"/>
      <c r="B69" s="25">
        <v>15</v>
      </c>
      <c r="C69" s="26">
        <v>1.5</v>
      </c>
      <c r="D69" s="27">
        <v>15.935056319999999</v>
      </c>
      <c r="E69" s="28">
        <f>D69*$E$11</f>
        <v>614.29642113599994</v>
      </c>
      <c r="F69" s="29">
        <f>E69*(1-$F$11)</f>
        <v>614.29642113599994</v>
      </c>
    </row>
    <row r="70" spans="1:6" ht="18.75" customHeight="1" x14ac:dyDescent="0.4">
      <c r="A70" s="57"/>
      <c r="B70" s="25">
        <v>20</v>
      </c>
      <c r="C70" s="26">
        <v>1.5</v>
      </c>
      <c r="D70" s="27">
        <v>17.127327359999999</v>
      </c>
      <c r="E70" s="28">
        <f t="shared" ref="E70:E74" si="16">D70*$E$11</f>
        <v>660.25846972799991</v>
      </c>
      <c r="F70" s="29">
        <f t="shared" ref="F70:F74" si="17">E70*(1-$F$11)</f>
        <v>660.25846972799991</v>
      </c>
    </row>
    <row r="71" spans="1:6" ht="44.25" customHeight="1" x14ac:dyDescent="0.4">
      <c r="A71" s="57"/>
      <c r="B71" s="45" t="s">
        <v>18</v>
      </c>
      <c r="C71" s="46"/>
      <c r="D71" s="46"/>
      <c r="E71" s="46"/>
      <c r="F71" s="47"/>
    </row>
    <row r="72" spans="1:6" ht="44.25" customHeight="1" x14ac:dyDescent="0.4">
      <c r="A72" s="57"/>
      <c r="B72" s="13" t="s">
        <v>5</v>
      </c>
      <c r="C72" s="13" t="s">
        <v>11</v>
      </c>
      <c r="D72" s="14" t="s">
        <v>7</v>
      </c>
      <c r="E72" s="14" t="s">
        <v>8</v>
      </c>
      <c r="F72" s="15" t="s">
        <v>9</v>
      </c>
    </row>
    <row r="73" spans="1:6" ht="18.75" customHeight="1" x14ac:dyDescent="0.4">
      <c r="A73" s="57"/>
      <c r="B73" s="25">
        <v>15</v>
      </c>
      <c r="C73" s="26">
        <v>1.5</v>
      </c>
      <c r="D73" s="27">
        <v>16.329757919999999</v>
      </c>
      <c r="E73" s="28">
        <f t="shared" si="16"/>
        <v>629.51216781599987</v>
      </c>
      <c r="F73" s="29">
        <f t="shared" si="17"/>
        <v>629.51216781599987</v>
      </c>
    </row>
    <row r="74" spans="1:6" ht="19.5" customHeight="1" x14ac:dyDescent="0.4">
      <c r="A74" s="58"/>
      <c r="B74" s="30">
        <v>20</v>
      </c>
      <c r="C74" s="26">
        <v>1.5</v>
      </c>
      <c r="D74" s="32">
        <v>17.519306879999998</v>
      </c>
      <c r="E74" s="33">
        <f t="shared" si="16"/>
        <v>675.36928022399991</v>
      </c>
      <c r="F74" s="34">
        <f t="shared" si="17"/>
        <v>675.36928022399991</v>
      </c>
    </row>
    <row r="75" spans="1:6" ht="45" customHeight="1" x14ac:dyDescent="0.4">
      <c r="A75" s="41" t="s">
        <v>19</v>
      </c>
      <c r="B75" s="42"/>
      <c r="C75" s="42"/>
      <c r="D75" s="42"/>
      <c r="E75" s="42"/>
      <c r="F75" s="43"/>
    </row>
    <row r="76" spans="1:6" ht="45" customHeight="1" x14ac:dyDescent="0.4">
      <c r="A76" s="59"/>
      <c r="B76" s="13" t="s">
        <v>5</v>
      </c>
      <c r="C76" s="13" t="s">
        <v>11</v>
      </c>
      <c r="D76" s="14" t="s">
        <v>7</v>
      </c>
      <c r="E76" s="14" t="s">
        <v>8</v>
      </c>
      <c r="F76" s="15" t="s">
        <v>9</v>
      </c>
    </row>
    <row r="77" spans="1:6" ht="49.5" customHeight="1" x14ac:dyDescent="0.4">
      <c r="A77" s="60"/>
      <c r="B77" s="30">
        <v>15</v>
      </c>
      <c r="C77" s="31">
        <v>2.5</v>
      </c>
      <c r="D77" s="32">
        <v>9.6524956799999995</v>
      </c>
      <c r="E77" s="33">
        <f>D77*$E$11</f>
        <v>372.10370846399996</v>
      </c>
      <c r="F77" s="34">
        <f>E77*(1-$F$11)</f>
        <v>372.10370846399996</v>
      </c>
    </row>
    <row r="84" spans="1:42" ht="45" customHeight="1" x14ac:dyDescent="0.4">
      <c r="A84" s="48"/>
      <c r="B84" s="49"/>
      <c r="C84" s="49"/>
      <c r="D84" s="49"/>
      <c r="E84" s="49"/>
      <c r="F84" s="50"/>
      <c r="AP84" s="1"/>
    </row>
    <row r="85" spans="1:42" s="1" customFormat="1" x14ac:dyDescent="0.4"/>
    <row r="86" spans="1:42" s="1" customFormat="1" x14ac:dyDescent="0.4"/>
    <row r="87" spans="1:42" s="1" customFormat="1" x14ac:dyDescent="0.4"/>
    <row r="88" spans="1:42" s="1" customFormat="1" x14ac:dyDescent="0.4"/>
    <row r="89" spans="1:42" s="1" customFormat="1" x14ac:dyDescent="0.4"/>
    <row r="90" spans="1:42" s="1" customFormat="1" x14ac:dyDescent="0.4"/>
    <row r="91" spans="1:42" s="1" customFormat="1" x14ac:dyDescent="0.4"/>
    <row r="92" spans="1:42" s="1" customFormat="1" x14ac:dyDescent="0.4"/>
    <row r="93" spans="1:42" s="1" customFormat="1" x14ac:dyDescent="0.4"/>
    <row r="94" spans="1:42" s="1" customFormat="1" x14ac:dyDescent="0.4"/>
    <row r="95" spans="1:42" s="1" customFormat="1" x14ac:dyDescent="0.4"/>
    <row r="96" spans="1:42" s="1" customFormat="1" x14ac:dyDescent="0.4"/>
    <row r="97" s="1" customFormat="1" x14ac:dyDescent="0.4"/>
    <row r="98" s="1" customFormat="1" x14ac:dyDescent="0.4"/>
    <row r="99" s="1" customFormat="1" x14ac:dyDescent="0.4"/>
    <row r="100" s="1" customFormat="1" x14ac:dyDescent="0.4"/>
    <row r="101" s="1" customFormat="1" x14ac:dyDescent="0.4"/>
    <row r="102" s="1" customFormat="1" x14ac:dyDescent="0.4"/>
    <row r="103" s="1" customFormat="1" x14ac:dyDescent="0.4"/>
    <row r="104" s="1" customFormat="1" x14ac:dyDescent="0.4"/>
    <row r="105" s="1" customFormat="1" x14ac:dyDescent="0.4"/>
    <row r="106" s="1" customFormat="1" x14ac:dyDescent="0.4"/>
    <row r="107" s="1" customFormat="1" x14ac:dyDescent="0.4"/>
    <row r="108" s="1" customFormat="1" x14ac:dyDescent="0.4"/>
    <row r="109" s="1" customFormat="1" x14ac:dyDescent="0.4"/>
  </sheetData>
  <sheetProtection selectLockedCells="1"/>
  <mergeCells count="26">
    <mergeCell ref="B10:D11"/>
    <mergeCell ref="B3:F3"/>
    <mergeCell ref="B4:F4"/>
    <mergeCell ref="B5:F5"/>
    <mergeCell ref="B7:F7"/>
    <mergeCell ref="A75:F75"/>
    <mergeCell ref="A84:F84"/>
    <mergeCell ref="A10:A11"/>
    <mergeCell ref="A13:A22"/>
    <mergeCell ref="A24:A33"/>
    <mergeCell ref="A35:A44"/>
    <mergeCell ref="A46:A52"/>
    <mergeCell ref="A54:A60"/>
    <mergeCell ref="A62:A66"/>
    <mergeCell ref="A68:A74"/>
    <mergeCell ref="A76:A77"/>
    <mergeCell ref="B50:F50"/>
    <mergeCell ref="A53:F53"/>
    <mergeCell ref="A61:F61"/>
    <mergeCell ref="A67:F67"/>
    <mergeCell ref="B71:F71"/>
    <mergeCell ref="A9:F9"/>
    <mergeCell ref="A12:F12"/>
    <mergeCell ref="A23:F23"/>
    <mergeCell ref="A34:F34"/>
    <mergeCell ref="A45:F45"/>
  </mergeCells>
  <hyperlinks>
    <hyperlink ref="B3" r:id="rId1" display="mailto:skladkpd@gmail.com" xr:uid="{25238EDD-09AB-4536-9AD7-35E4121AD2A9}"/>
    <hyperlink ref="B5" r:id="rId2" display="http://www.kpd-grup.com.ua/" xr:uid="{93FED99C-74C5-4DC8-BA56-BFB51F12D73C}"/>
  </hyperlinks>
  <pageMargins left="0.7" right="0.7" top="0.75" bottom="0.75" header="0.3" footer="0.3"/>
  <pageSetup paperSize="9" scale="74" orientation="portrait" r:id="rId3"/>
  <rowBreaks count="1" manualBreakCount="1">
    <brk id="44" max="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Макарец</dc:creator>
  <cp:lastModifiedBy>Director</cp:lastModifiedBy>
  <cp:lastPrinted>2019-02-11T07:07:00Z</cp:lastPrinted>
  <dcterms:created xsi:type="dcterms:W3CDTF">2016-05-19T11:24:00Z</dcterms:created>
  <dcterms:modified xsi:type="dcterms:W3CDTF">2022-09-05T12:11:37Z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1786BF97C7EC4CEA933AB16C818AC0D7</vt:lpwstr>
  </property>
  <property fmtid="{D5CDD505-2E9C-101B-9397-08002B2CF9AE}" pid="3" name="KSOProductBuildVer">
    <vt:lpwstr>1049-11.2.0.11254</vt:lpwstr>
  </property>
</Properties>
</file>