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Director\Desktop\ПРАЙС\Прайс 22\ЕТНА\"/>
    </mc:Choice>
  </mc:AlternateContent>
  <xr:revisionPtr revIDLastSave="0" documentId="13_ncr:1_{FECEFE68-DB79-4381-8B55-17AE074FBF19}" xr6:coauthVersionLast="47" xr6:coauthVersionMax="47" xr10:uidLastSave="{00000000-0000-0000-0000-000000000000}"/>
  <bookViews>
    <workbookView xWindow="377" yWindow="377" windowWidth="16457" windowHeight="15669" xr2:uid="{00000000-000D-0000-FFFF-FFFF00000000}"/>
  </bookViews>
  <sheets>
    <sheet name="Лист1" sheetId="1" r:id="rId1"/>
  </sheets>
  <definedNames>
    <definedName name="_xlnm.Print_Area" localSheetId="0">Лист1!$A$1:$F$167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6" i="1" l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58" i="1"/>
  <c r="F158" i="1" s="1"/>
  <c r="E157" i="1"/>
  <c r="F157" i="1" s="1"/>
  <c r="F156" i="1"/>
  <c r="E156" i="1"/>
  <c r="E155" i="1"/>
  <c r="F155" i="1" s="1"/>
  <c r="E154" i="1"/>
  <c r="F154" i="1" s="1"/>
  <c r="E153" i="1"/>
  <c r="F153" i="1" s="1"/>
  <c r="F150" i="1"/>
  <c r="E150" i="1"/>
  <c r="E149" i="1"/>
  <c r="F149" i="1" s="1"/>
  <c r="E148" i="1"/>
  <c r="F148" i="1" s="1"/>
  <c r="E145" i="1"/>
  <c r="F145" i="1" s="1"/>
  <c r="F144" i="1"/>
  <c r="E144" i="1"/>
  <c r="E141" i="1"/>
  <c r="F141" i="1" s="1"/>
  <c r="E140" i="1"/>
  <c r="F140" i="1" s="1"/>
  <c r="E137" i="1"/>
  <c r="F137" i="1" s="1"/>
  <c r="F136" i="1"/>
  <c r="E136" i="1"/>
  <c r="E135" i="1"/>
  <c r="F135" i="1" s="1"/>
  <c r="E132" i="1"/>
  <c r="F132" i="1" s="1"/>
  <c r="E131" i="1"/>
  <c r="F131" i="1" s="1"/>
  <c r="F130" i="1"/>
  <c r="E130" i="1"/>
  <c r="E127" i="1"/>
  <c r="F127" i="1" s="1"/>
  <c r="E126" i="1"/>
  <c r="F126" i="1" s="1"/>
  <c r="E125" i="1"/>
  <c r="F125" i="1" s="1"/>
  <c r="F124" i="1"/>
  <c r="E124" i="1"/>
  <c r="E123" i="1"/>
  <c r="F123" i="1" s="1"/>
  <c r="E122" i="1"/>
  <c r="F122" i="1" s="1"/>
  <c r="E119" i="1"/>
  <c r="F119" i="1" s="1"/>
  <c r="F118" i="1"/>
  <c r="E118" i="1"/>
  <c r="E117" i="1"/>
  <c r="F117" i="1" s="1"/>
  <c r="E116" i="1"/>
  <c r="F116" i="1" s="1"/>
  <c r="E115" i="1"/>
  <c r="F115" i="1" s="1"/>
  <c r="F114" i="1"/>
  <c r="E114" i="1"/>
  <c r="E110" i="1"/>
  <c r="F110" i="1" s="1"/>
  <c r="E109" i="1"/>
  <c r="F109" i="1" s="1"/>
  <c r="E108" i="1"/>
  <c r="F108" i="1" s="1"/>
  <c r="F105" i="1"/>
  <c r="E105" i="1"/>
  <c r="E104" i="1"/>
  <c r="F104" i="1" s="1"/>
  <c r="E103" i="1"/>
  <c r="F103" i="1" s="1"/>
  <c r="E102" i="1"/>
  <c r="F102" i="1" s="1"/>
  <c r="F99" i="1"/>
  <c r="E99" i="1"/>
  <c r="E98" i="1"/>
  <c r="F98" i="1" s="1"/>
  <c r="E97" i="1"/>
  <c r="F97" i="1" s="1"/>
  <c r="E94" i="1"/>
  <c r="F94" i="1" s="1"/>
  <c r="F93" i="1"/>
  <c r="E93" i="1"/>
  <c r="E92" i="1"/>
  <c r="F92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F81" i="1"/>
  <c r="E81" i="1"/>
  <c r="E80" i="1"/>
  <c r="F80" i="1" s="1"/>
  <c r="E79" i="1"/>
  <c r="F79" i="1" s="1"/>
  <c r="E78" i="1"/>
  <c r="F78" i="1" s="1"/>
  <c r="F77" i="1"/>
  <c r="E77" i="1"/>
  <c r="E76" i="1"/>
  <c r="F76" i="1" s="1"/>
  <c r="E72" i="1"/>
  <c r="F72" i="1" s="1"/>
  <c r="E71" i="1"/>
  <c r="F71" i="1" s="1"/>
  <c r="F70" i="1"/>
  <c r="E70" i="1"/>
  <c r="E69" i="1"/>
  <c r="F69" i="1" s="1"/>
  <c r="E66" i="1"/>
  <c r="F66" i="1" s="1"/>
  <c r="E65" i="1"/>
  <c r="F65" i="1" s="1"/>
  <c r="F64" i="1"/>
  <c r="E64" i="1"/>
  <c r="E61" i="1"/>
  <c r="F61" i="1" s="1"/>
  <c r="E60" i="1"/>
  <c r="F60" i="1" s="1"/>
  <c r="E59" i="1"/>
  <c r="F59" i="1" s="1"/>
  <c r="F56" i="1"/>
  <c r="E56" i="1"/>
  <c r="E55" i="1"/>
  <c r="F55" i="1" s="1"/>
  <c r="E54" i="1"/>
  <c r="F54" i="1" s="1"/>
  <c r="E53" i="1"/>
  <c r="F53" i="1" s="1"/>
  <c r="F52" i="1"/>
  <c r="E52" i="1"/>
  <c r="E51" i="1"/>
  <c r="F51" i="1" s="1"/>
  <c r="E48" i="1"/>
  <c r="F48" i="1" s="1"/>
  <c r="E47" i="1"/>
  <c r="F47" i="1" s="1"/>
  <c r="F46" i="1"/>
  <c r="E46" i="1"/>
  <c r="E45" i="1"/>
  <c r="F45" i="1" s="1"/>
  <c r="E44" i="1"/>
  <c r="F44" i="1" s="1"/>
  <c r="E43" i="1"/>
  <c r="F43" i="1" s="1"/>
  <c r="F42" i="1"/>
  <c r="E42" i="1"/>
  <c r="E41" i="1"/>
  <c r="F41" i="1" s="1"/>
  <c r="E40" i="1"/>
  <c r="F40" i="1" s="1"/>
  <c r="E36" i="1"/>
  <c r="F36" i="1" s="1"/>
  <c r="F33" i="1"/>
  <c r="E33" i="1"/>
  <c r="E30" i="1"/>
  <c r="F30" i="1" s="1"/>
  <c r="E29" i="1"/>
  <c r="F29" i="1" s="1"/>
  <c r="E28" i="1"/>
  <c r="F28" i="1" s="1"/>
  <c r="F27" i="1"/>
  <c r="E27" i="1"/>
  <c r="E26" i="1"/>
  <c r="F26" i="1" s="1"/>
  <c r="E25" i="1"/>
  <c r="F25" i="1" s="1"/>
  <c r="E24" i="1"/>
  <c r="F24" i="1" s="1"/>
  <c r="F23" i="1"/>
  <c r="E23" i="1"/>
  <c r="E22" i="1"/>
  <c r="F22" i="1" s="1"/>
  <c r="E19" i="1"/>
  <c r="F19" i="1" s="1"/>
  <c r="E18" i="1"/>
  <c r="F18" i="1" s="1"/>
  <c r="F17" i="1"/>
  <c r="E17" i="1"/>
  <c r="E16" i="1"/>
  <c r="F16" i="1" s="1"/>
  <c r="E15" i="1"/>
  <c r="F15" i="1" s="1"/>
  <c r="E14" i="1"/>
  <c r="F14" i="1" s="1"/>
</calcChain>
</file>

<file path=xl/sharedStrings.xml><?xml version="1.0" encoding="utf-8"?>
<sst xmlns="http://schemas.openxmlformats.org/spreadsheetml/2006/main" count="172" uniqueCount="38">
  <si>
    <t>Трубопровідна арматура F.I.V. (Італія)</t>
  </si>
  <si>
    <t>Прайс актуальний станом на:</t>
  </si>
  <si>
    <t>Курс валют (Євро)</t>
  </si>
  <si>
    <t>Знижка</t>
  </si>
  <si>
    <t>Фільтр осадовий латунний муфтовий для води
арт. GP 2042 F.I.V. (Італія) PN 2,0 МПа; Tmax 90°C</t>
  </si>
  <si>
    <t>DN, мм</t>
  </si>
  <si>
    <t>PN</t>
  </si>
  <si>
    <t>Ціна,
євро з ПДВ</t>
  </si>
  <si>
    <t>Ціна,
грн. з ПДВ</t>
  </si>
  <si>
    <t>Ціна  зі знижкою,
грн. з ПДВ</t>
  </si>
  <si>
    <t>Клапан зворотній латунний муфтовий EURA Export
арт. GP 2500 F.I.V. (Італія) PN 1,0 МПа; Tmax 110°C</t>
  </si>
  <si>
    <t>Клапан автоматичний повітровідвідний муфтовий WIND PLUS
арт. 9461R004 F.I.V. (Італія) PN 1,0 МПа; Тmax 120°C</t>
  </si>
  <si>
    <t>Клапан зворотній до повітровідвідника
арт. 08020112 F.I.V. (Італія) PN 1,0 МПа; Тmax 120°C</t>
  </si>
  <si>
    <t>ан кульовий латунний муфтовий для води
EVOLUTION F.I.V. (Італія) Тmax 120°C</t>
  </si>
  <si>
    <t>різьба ВВ, ручка</t>
  </si>
  <si>
    <t>різьба ВН, ручка</t>
  </si>
  <si>
    <t>різьба ВВ, метелик</t>
  </si>
  <si>
    <t>різьба ВН, метелик</t>
  </si>
  <si>
    <t>Кран кульовий латунний муфтовий з перехідником “американка” для води
EVOLUTION F.I.V. (Італія) Тmax 120°C</t>
  </si>
  <si>
    <t>ан кульовий латунний муфтовий для води
PERFECTA F.I.V. (Італія) Тmax 120°C</t>
  </si>
  <si>
    <t>Кран кульовий латунний муфтовий з перехідником “американка” для води
PERFECTA F.I.V. (Італія) Тmax 120°C</t>
  </si>
  <si>
    <t>Кран кульовий латунний муфтовий для спуску води, повітря
F.I.V. (Італія) Тmax 150°C</t>
  </si>
  <si>
    <t xml:space="preserve"> Кран кульовий латунний муфтовий для газу                                                                                                                                                                                                                                                                                                                                                                                                                                                               FUTURGAS F.I.V. (Італія) PN 0,5 МПа; Tmax 60ºС                                               </t>
  </si>
  <si>
    <t>Редуктор тиску з внутрішньою різьбою
арт. GP 2282 F.I.V (Італія)</t>
  </si>
  <si>
    <t>DN, "</t>
  </si>
  <si>
    <t>1/2</t>
  </si>
  <si>
    <t>3/4</t>
  </si>
  <si>
    <t>Редуктор тиску з перехідником “американка” з зовнішньою різьбою
арт. GP 2282 F.I.V (Італія)</t>
  </si>
  <si>
    <t>Редуктор тиску компресійний з перехідником "американка" з внутрішньою різьбою
арт. GP 2028 F.I.V. (Італія)</t>
  </si>
  <si>
    <t>1 1/4</t>
  </si>
  <si>
    <t>1 1/2</t>
  </si>
  <si>
    <t>2</t>
  </si>
  <si>
    <t>Кран кульовий латунний муфтовий  EVOLUTION ВВ (ричаг сталевий)
арт. GP 2028 F.I.V. (Італія)</t>
  </si>
  <si>
    <t>Кран кульовий латунний муфтовий EVOLUTION ВЗ (ричаг сталевий)
арт. GP 2028 F.I.V. (Італія)</t>
  </si>
  <si>
    <t>* Ціни запитуйте додатково</t>
  </si>
  <si>
    <r>
      <rPr>
        <sz val="16"/>
        <color theme="1"/>
        <rFont val="Tahoma"/>
        <family val="2"/>
        <charset val="204"/>
      </rPr>
      <t>відділ постачання-</t>
    </r>
    <r>
      <rPr>
        <b/>
        <sz val="16"/>
        <color theme="1"/>
        <rFont val="Tahoma"/>
        <family val="2"/>
        <charset val="204"/>
      </rPr>
      <t> skladkpd@gmail.com</t>
    </r>
  </si>
  <si>
    <t>www.kpd-grup.com.ua</t>
  </si>
  <si>
    <t>Якщо знаєте свою знижку- введіть в графу "Знижка"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</si>
</sst>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9" formatCode="#\ ##0.00"/>
    <numFmt numFmtId="170" formatCode="0.0"/>
    <numFmt numFmtId="171" formatCode="dd\.mmm"/>
  </numFmts>
  <fonts count="16" x14ac:knownFonts="1">
    <font>
      <sz val="11"/>
      <color theme="1"/>
      <name val="Calibri"/>
      <charset val="204"/>
      <scheme val="minor"/>
    </font>
    <font>
      <b/>
      <sz val="11"/>
      <color theme="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color rgb="FF0000FF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73143711661124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center"/>
    </xf>
  </cellStyleXfs>
  <cellXfs count="50">
    <xf numFmtId="0" fontId="0" fillId="0" borderId="0" xfId="0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9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71" fontId="4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horizontal="right" wrapText="1"/>
    </xf>
    <xf numFmtId="0" fontId="13" fillId="0" borderId="8" xfId="0" applyFont="1" applyBorder="1" applyAlignment="1">
      <alignment horizontal="right" wrapText="1"/>
    </xf>
    <xf numFmtId="0" fontId="13" fillId="0" borderId="0" xfId="1" applyFont="1" applyAlignment="1">
      <alignment horizontal="right" vertical="center" wrapText="1"/>
    </xf>
    <xf numFmtId="0" fontId="13" fillId="0" borderId="8" xfId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1" applyFont="1" applyAlignment="1">
      <alignment horizontal="right" vertical="center" wrapText="1"/>
    </xf>
    <xf numFmtId="0" fontId="15" fillId="0" borderId="8" xfId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371476</xdr:colOff>
      <xdr:row>12</xdr:row>
      <xdr:rowOff>495300</xdr:rowOff>
    </xdr:from>
    <xdr:to>
      <xdr:col>0</xdr:col>
      <xdr:colOff>1688150</xdr:colOff>
      <xdr:row>17</xdr:row>
      <xdr:rowOff>133350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1475" y="3453765"/>
          <a:ext cx="1316355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655919</xdr:colOff>
      <xdr:row>21</xdr:row>
      <xdr:rowOff>2740</xdr:rowOff>
    </xdr:from>
    <xdr:to>
      <xdr:col>0</xdr:col>
      <xdr:colOff>1608418</xdr:colOff>
      <xdr:row>26</xdr:row>
      <xdr:rowOff>152806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55320" y="5690235"/>
          <a:ext cx="952500" cy="1102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257736</xdr:colOff>
      <xdr:row>31</xdr:row>
      <xdr:rowOff>481853</xdr:rowOff>
    </xdr:from>
    <xdr:to>
      <xdr:col>0</xdr:col>
      <xdr:colOff>1086411</xdr:colOff>
      <xdr:row>34</xdr:row>
      <xdr:rowOff>225239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7175" y="8455025"/>
          <a:ext cx="828675" cy="948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1109382</xdr:colOff>
      <xdr:row>33</xdr:row>
      <xdr:rowOff>44824</xdr:rowOff>
    </xdr:from>
    <xdr:to>
      <xdr:col>0</xdr:col>
      <xdr:colOff>1728989</xdr:colOff>
      <xdr:row>34</xdr:row>
      <xdr:rowOff>324412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09345" y="8716010"/>
          <a:ext cx="619125" cy="786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640770</xdr:colOff>
      <xdr:row>100</xdr:row>
      <xdr:rowOff>277093</xdr:rowOff>
    </xdr:from>
    <xdr:to>
      <xdr:col>0</xdr:col>
      <xdr:colOff>1749135</xdr:colOff>
      <xdr:row>103</xdr:row>
      <xdr:rowOff>167397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715" y="26721435"/>
          <a:ext cx="1108075" cy="778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398318</xdr:colOff>
      <xdr:row>106</xdr:row>
      <xdr:rowOff>173183</xdr:rowOff>
    </xdr:from>
    <xdr:to>
      <xdr:col>0</xdr:col>
      <xdr:colOff>1679863</xdr:colOff>
      <xdr:row>109</xdr:row>
      <xdr:rowOff>47526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8145" y="28458160"/>
          <a:ext cx="1281430" cy="76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311729</xdr:colOff>
      <xdr:row>48</xdr:row>
      <xdr:rowOff>138543</xdr:rowOff>
    </xdr:from>
    <xdr:to>
      <xdr:col>0</xdr:col>
      <xdr:colOff>1801093</xdr:colOff>
      <xdr:row>57</xdr:row>
      <xdr:rowOff>84466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1150" y="12999085"/>
          <a:ext cx="1489710" cy="1977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453</xdr:colOff>
      <xdr:row>113</xdr:row>
      <xdr:rowOff>71833</xdr:rowOff>
    </xdr:from>
    <xdr:to>
      <xdr:col>0</xdr:col>
      <xdr:colOff>2016656</xdr:colOff>
      <xdr:row>121</xdr:row>
      <xdr:rowOff>122340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0705425"/>
          <a:ext cx="2016125" cy="189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346364</xdr:colOff>
      <xdr:row>124</xdr:row>
      <xdr:rowOff>155865</xdr:rowOff>
    </xdr:from>
    <xdr:to>
      <xdr:col>0</xdr:col>
      <xdr:colOff>1932884</xdr:colOff>
      <xdr:row>133</xdr:row>
      <xdr:rowOff>37013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46075" y="33201610"/>
          <a:ext cx="1586230" cy="1912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497264</xdr:colOff>
      <xdr:row>138</xdr:row>
      <xdr:rowOff>37042</xdr:rowOff>
    </xdr:from>
    <xdr:to>
      <xdr:col>0</xdr:col>
      <xdr:colOff>1682250</xdr:colOff>
      <xdr:row>140</xdr:row>
      <xdr:rowOff>77315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7205" y="36764595"/>
          <a:ext cx="1184910" cy="963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609451</xdr:colOff>
      <xdr:row>142</xdr:row>
      <xdr:rowOff>141628</xdr:rowOff>
    </xdr:from>
    <xdr:to>
      <xdr:col>0</xdr:col>
      <xdr:colOff>1656190</xdr:colOff>
      <xdr:row>144</xdr:row>
      <xdr:rowOff>38209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38745795"/>
          <a:ext cx="1047115" cy="82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665448</xdr:colOff>
      <xdr:row>146</xdr:row>
      <xdr:rowOff>114914</xdr:rowOff>
    </xdr:from>
    <xdr:to>
      <xdr:col>0</xdr:col>
      <xdr:colOff>1596888</xdr:colOff>
      <xdr:row>148</xdr:row>
      <xdr:rowOff>232737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4845" y="40594915"/>
          <a:ext cx="931545" cy="91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430695</xdr:colOff>
      <xdr:row>80</xdr:row>
      <xdr:rowOff>99391</xdr:rowOff>
    </xdr:from>
    <xdr:to>
      <xdr:col>0</xdr:col>
      <xdr:colOff>1920059</xdr:colOff>
      <xdr:row>89</xdr:row>
      <xdr:rowOff>45315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0530" y="21402040"/>
          <a:ext cx="1489075" cy="1977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640770</xdr:colOff>
      <xdr:row>67</xdr:row>
      <xdr:rowOff>277093</xdr:rowOff>
    </xdr:from>
    <xdr:ext cx="1108365" cy="776543"/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715" y="18088610"/>
          <a:ext cx="1108075" cy="776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39755</xdr:colOff>
      <xdr:row>151</xdr:row>
      <xdr:rowOff>238539</xdr:rowOff>
    </xdr:from>
    <xdr:to>
      <xdr:col>0</xdr:col>
      <xdr:colOff>1658243</xdr:colOff>
      <xdr:row>155</xdr:row>
      <xdr:rowOff>177842</xdr:rowOff>
    </xdr:to>
    <xdr:pic>
      <xdr:nvPicPr>
        <xdr:cNvPr id="20" name="Рисунок 19" descr="evolution_vv_rs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9370" y="42623105"/>
          <a:ext cx="1618615" cy="1086485"/>
        </a:xfrm>
        <a:prstGeom prst="rect">
          <a:avLst/>
        </a:prstGeom>
      </xdr:spPr>
    </xdr:pic>
    <xdr:clientData/>
  </xdr:twoCellAnchor>
  <xdr:twoCellAnchor editAs="oneCell">
    <xdr:from>
      <xdr:col>0</xdr:col>
      <xdr:colOff>53009</xdr:colOff>
      <xdr:row>159</xdr:row>
      <xdr:rowOff>324679</xdr:rowOff>
    </xdr:from>
    <xdr:to>
      <xdr:col>0</xdr:col>
      <xdr:colOff>1671497</xdr:colOff>
      <xdr:row>164</xdr:row>
      <xdr:rowOff>7318</xdr:rowOff>
    </xdr:to>
    <xdr:pic>
      <xdr:nvPicPr>
        <xdr:cNvPr id="21" name="Рисунок 20" descr="evolution_vn_rs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2705" y="45246290"/>
          <a:ext cx="1618615" cy="10991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49480</xdr:rowOff>
    </xdr:from>
    <xdr:to>
      <xdr:col>1</xdr:col>
      <xdr:colOff>128690</xdr:colOff>
      <xdr:row>6</xdr:row>
      <xdr:rowOff>197559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E6A6686-46EC-4A01-ADD0-1033484E89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18" t="10700" r="60722" b="49008"/>
        <a:stretch/>
      </xdr:blipFill>
      <xdr:spPr bwMode="auto">
        <a:xfrm>
          <a:off x="0" y="49480"/>
          <a:ext cx="2454275" cy="14147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pd-grup.com.ua/" TargetMode="External"/><Relationship Id="rId1" Type="http://schemas.openxmlformats.org/officeDocument/2006/relationships/hyperlink" Target="mailto:skladkpd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67"/>
  <sheetViews>
    <sheetView tabSelected="1" view="pageBreakPreview" zoomScale="110" zoomScaleNormal="85" workbookViewId="0">
      <selection activeCell="H6" sqref="H6"/>
    </sheetView>
  </sheetViews>
  <sheetFormatPr defaultColWidth="9.15234375" defaultRowHeight="14.6" x14ac:dyDescent="0.4"/>
  <cols>
    <col min="1" max="1" width="32.84375" style="3" customWidth="1"/>
    <col min="2" max="3" width="12.69140625" style="3" customWidth="1"/>
    <col min="4" max="4" width="18.69140625" style="4" customWidth="1"/>
    <col min="5" max="5" width="17.3046875" style="4" customWidth="1"/>
    <col min="6" max="6" width="17" style="3" customWidth="1"/>
    <col min="7" max="41" width="9.15234375" style="1"/>
    <col min="42" max="16384" width="9.15234375" style="3"/>
  </cols>
  <sheetData>
    <row r="1" spans="1:8" customFormat="1" ht="8.25" customHeight="1" x14ac:dyDescent="0.4">
      <c r="B1" s="42"/>
      <c r="C1" s="42"/>
      <c r="D1" s="42"/>
      <c r="E1" s="42"/>
      <c r="F1" s="42"/>
      <c r="G1" s="5"/>
    </row>
    <row r="2" spans="1:8" customFormat="1" ht="18.55" customHeight="1" x14ac:dyDescent="0.45">
      <c r="B2" s="43"/>
      <c r="C2" s="43"/>
      <c r="D2" s="43"/>
      <c r="E2" s="43"/>
      <c r="F2" s="44"/>
      <c r="G2" s="5"/>
    </row>
    <row r="3" spans="1:8" customFormat="1" ht="18.55" customHeight="1" x14ac:dyDescent="0.4">
      <c r="B3" s="45" t="s">
        <v>35</v>
      </c>
      <c r="C3" s="45"/>
      <c r="D3" s="45"/>
      <c r="E3" s="45"/>
      <c r="F3" s="46"/>
      <c r="G3" s="5"/>
    </row>
    <row r="4" spans="1:8" customFormat="1" ht="18.55" customHeight="1" x14ac:dyDescent="0.4">
      <c r="B4" s="45"/>
      <c r="C4" s="45"/>
      <c r="D4" s="45"/>
      <c r="E4" s="45"/>
      <c r="F4" s="46"/>
      <c r="G4" s="5"/>
    </row>
    <row r="5" spans="1:8" customFormat="1" ht="18.55" customHeight="1" x14ac:dyDescent="0.4">
      <c r="B5" s="45" t="s">
        <v>36</v>
      </c>
      <c r="C5" s="45"/>
      <c r="D5" s="45"/>
      <c r="E5" s="45"/>
      <c r="F5" s="46"/>
      <c r="G5" s="5"/>
    </row>
    <row r="6" spans="1:8" customFormat="1" ht="18.55" customHeight="1" x14ac:dyDescent="0.45">
      <c r="B6" s="47"/>
      <c r="C6" s="43"/>
      <c r="D6" s="43"/>
      <c r="E6" s="43"/>
      <c r="F6" s="44"/>
      <c r="G6" s="5"/>
    </row>
    <row r="7" spans="1:8" customFormat="1" ht="18.55" customHeight="1" x14ac:dyDescent="0.4">
      <c r="B7" s="48" t="s">
        <v>37</v>
      </c>
      <c r="C7" s="48"/>
      <c r="D7" s="48"/>
      <c r="E7" s="48"/>
      <c r="F7" s="49"/>
      <c r="G7" s="5"/>
    </row>
    <row r="8" spans="1:8" customFormat="1" ht="8.25" customHeight="1" x14ac:dyDescent="0.4">
      <c r="B8" s="42"/>
      <c r="C8" s="42"/>
      <c r="D8" s="42"/>
      <c r="E8" s="42"/>
      <c r="F8" s="42"/>
      <c r="G8" s="5"/>
    </row>
    <row r="9" spans="1:8" ht="45" customHeight="1" x14ac:dyDescent="0.4">
      <c r="A9" s="23" t="s">
        <v>0</v>
      </c>
      <c r="B9" s="24"/>
      <c r="C9" s="24"/>
      <c r="D9" s="24"/>
      <c r="E9" s="24"/>
      <c r="F9" s="24"/>
    </row>
    <row r="10" spans="1:8" ht="20.149999999999999" customHeight="1" x14ac:dyDescent="0.4">
      <c r="A10" s="33" t="s">
        <v>1</v>
      </c>
      <c r="B10" s="40">
        <v>44796</v>
      </c>
      <c r="C10" s="41"/>
      <c r="D10" s="41"/>
      <c r="E10" s="7" t="s">
        <v>2</v>
      </c>
      <c r="F10" s="6" t="s">
        <v>3</v>
      </c>
    </row>
    <row r="11" spans="1:8" x14ac:dyDescent="0.4">
      <c r="A11" s="33"/>
      <c r="B11" s="41"/>
      <c r="C11" s="41"/>
      <c r="D11" s="41"/>
      <c r="E11" s="8">
        <v>38.549999999999997</v>
      </c>
      <c r="F11" s="9"/>
    </row>
    <row r="12" spans="1:8" ht="45" customHeight="1" x14ac:dyDescent="0.4">
      <c r="A12" s="25" t="s">
        <v>4</v>
      </c>
      <c r="B12" s="26"/>
      <c r="C12" s="26"/>
      <c r="D12" s="26"/>
      <c r="E12" s="26"/>
      <c r="F12" s="26"/>
      <c r="H12" s="1">
        <v>3</v>
      </c>
    </row>
    <row r="13" spans="1:8" ht="40" customHeight="1" x14ac:dyDescent="0.4">
      <c r="A13" s="34"/>
      <c r="B13" s="10" t="s">
        <v>5</v>
      </c>
      <c r="C13" s="10" t="s">
        <v>6</v>
      </c>
      <c r="D13" s="11" t="s">
        <v>7</v>
      </c>
      <c r="E13" s="11" t="s">
        <v>8</v>
      </c>
      <c r="F13" s="12" t="s">
        <v>9</v>
      </c>
    </row>
    <row r="14" spans="1:8" x14ac:dyDescent="0.4">
      <c r="A14" s="34"/>
      <c r="B14" s="6">
        <v>15</v>
      </c>
      <c r="C14" s="6">
        <v>20</v>
      </c>
      <c r="D14" s="13">
        <v>7.6831019999999999</v>
      </c>
      <c r="E14" s="7">
        <f>D14*$E$11</f>
        <v>296.18358209999997</v>
      </c>
      <c r="F14" s="14">
        <f>E14*(1-$F$11)</f>
        <v>296.18358209999997</v>
      </c>
    </row>
    <row r="15" spans="1:8" x14ac:dyDescent="0.4">
      <c r="A15" s="34"/>
      <c r="B15" s="6">
        <v>20</v>
      </c>
      <c r="C15" s="6">
        <v>20</v>
      </c>
      <c r="D15" s="13">
        <v>11.89377</v>
      </c>
      <c r="E15" s="7">
        <f t="shared" ref="E15:E19" si="0">D15*$E$11</f>
        <v>458.50483349999996</v>
      </c>
      <c r="F15" s="14">
        <f t="shared" ref="F15:F19" si="1">E15*(1-$F$11)</f>
        <v>458.50483349999996</v>
      </c>
    </row>
    <row r="16" spans="1:8" x14ac:dyDescent="0.4">
      <c r="A16" s="34"/>
      <c r="B16" s="6">
        <v>25</v>
      </c>
      <c r="C16" s="6">
        <v>20</v>
      </c>
      <c r="D16" s="13">
        <v>14.846705999999999</v>
      </c>
      <c r="E16" s="7">
        <f t="shared" si="0"/>
        <v>572.34051629999988</v>
      </c>
      <c r="F16" s="14">
        <f t="shared" si="1"/>
        <v>572.34051629999988</v>
      </c>
    </row>
    <row r="17" spans="1:6" x14ac:dyDescent="0.4">
      <c r="A17" s="34"/>
      <c r="B17" s="6">
        <v>32</v>
      </c>
      <c r="C17" s="6">
        <v>20</v>
      </c>
      <c r="D17" s="13">
        <v>27.943524</v>
      </c>
      <c r="E17" s="7">
        <f t="shared" si="0"/>
        <v>1077.2228501999998</v>
      </c>
      <c r="F17" s="14">
        <f t="shared" si="1"/>
        <v>1077.2228501999998</v>
      </c>
    </row>
    <row r="18" spans="1:6" x14ac:dyDescent="0.4">
      <c r="A18" s="34"/>
      <c r="B18" s="6">
        <v>40</v>
      </c>
      <c r="C18" s="6">
        <v>20</v>
      </c>
      <c r="D18" s="13">
        <v>34.779024</v>
      </c>
      <c r="E18" s="7">
        <f t="shared" si="0"/>
        <v>1340.7313752</v>
      </c>
      <c r="F18" s="14">
        <f t="shared" si="1"/>
        <v>1340.7313752</v>
      </c>
    </row>
    <row r="19" spans="1:6" x14ac:dyDescent="0.4">
      <c r="A19" s="34"/>
      <c r="B19" s="6">
        <v>50</v>
      </c>
      <c r="C19" s="6">
        <v>20</v>
      </c>
      <c r="D19" s="13">
        <v>55.887048</v>
      </c>
      <c r="E19" s="7">
        <f t="shared" si="0"/>
        <v>2154.4457003999996</v>
      </c>
      <c r="F19" s="14">
        <f t="shared" si="1"/>
        <v>2154.4457003999996</v>
      </c>
    </row>
    <row r="20" spans="1:6" ht="45" customHeight="1" x14ac:dyDescent="0.4">
      <c r="A20" s="25" t="s">
        <v>10</v>
      </c>
      <c r="B20" s="26"/>
      <c r="C20" s="26"/>
      <c r="D20" s="26"/>
      <c r="E20" s="26"/>
      <c r="F20" s="26"/>
    </row>
    <row r="21" spans="1:6" ht="40" customHeight="1" x14ac:dyDescent="0.4">
      <c r="A21" s="34"/>
      <c r="B21" s="10" t="s">
        <v>5</v>
      </c>
      <c r="C21" s="10" t="s">
        <v>6</v>
      </c>
      <c r="D21" s="11" t="s">
        <v>7</v>
      </c>
      <c r="E21" s="11" t="s">
        <v>8</v>
      </c>
      <c r="F21" s="12" t="s">
        <v>9</v>
      </c>
    </row>
    <row r="22" spans="1:6" x14ac:dyDescent="0.4">
      <c r="A22" s="34"/>
      <c r="B22" s="6">
        <v>15</v>
      </c>
      <c r="C22" s="6">
        <v>10</v>
      </c>
      <c r="D22" s="13">
        <v>5.9332140000000004</v>
      </c>
      <c r="E22" s="7">
        <f>D22*$E$11</f>
        <v>228.7253997</v>
      </c>
      <c r="F22" s="14">
        <f>E22*(1-$F$11)</f>
        <v>228.7253997</v>
      </c>
    </row>
    <row r="23" spans="1:6" x14ac:dyDescent="0.4">
      <c r="A23" s="34"/>
      <c r="B23" s="6">
        <v>20</v>
      </c>
      <c r="C23" s="6">
        <v>10</v>
      </c>
      <c r="D23" s="13">
        <v>8.6947559999999999</v>
      </c>
      <c r="E23" s="7">
        <f t="shared" ref="E23:E30" si="2">D23*$E$11</f>
        <v>335.1828438</v>
      </c>
      <c r="F23" s="14">
        <f t="shared" ref="F23:F30" si="3">E23*(1-$F$11)</f>
        <v>335.1828438</v>
      </c>
    </row>
    <row r="24" spans="1:6" x14ac:dyDescent="0.4">
      <c r="A24" s="34"/>
      <c r="B24" s="6">
        <v>25</v>
      </c>
      <c r="C24" s="6">
        <v>10</v>
      </c>
      <c r="D24" s="13">
        <v>12.385926</v>
      </c>
      <c r="E24" s="7">
        <f t="shared" si="2"/>
        <v>477.47744729999994</v>
      </c>
      <c r="F24" s="14">
        <f t="shared" si="3"/>
        <v>477.47744729999994</v>
      </c>
    </row>
    <row r="25" spans="1:6" x14ac:dyDescent="0.4">
      <c r="A25" s="34"/>
      <c r="B25" s="6">
        <v>32</v>
      </c>
      <c r="C25" s="6">
        <v>10</v>
      </c>
      <c r="D25" s="13">
        <v>17.963694</v>
      </c>
      <c r="E25" s="7">
        <f t="shared" si="2"/>
        <v>692.50040369999999</v>
      </c>
      <c r="F25" s="14">
        <f t="shared" si="3"/>
        <v>692.50040369999999</v>
      </c>
    </row>
    <row r="26" spans="1:6" x14ac:dyDescent="0.4">
      <c r="A26" s="34"/>
      <c r="B26" s="6">
        <v>40</v>
      </c>
      <c r="C26" s="6">
        <v>10</v>
      </c>
      <c r="D26" s="13">
        <v>25.838190000000001</v>
      </c>
      <c r="E26" s="7">
        <f t="shared" si="2"/>
        <v>996.06222449999996</v>
      </c>
      <c r="F26" s="14">
        <f t="shared" si="3"/>
        <v>996.06222449999996</v>
      </c>
    </row>
    <row r="27" spans="1:6" x14ac:dyDescent="0.4">
      <c r="A27" s="34"/>
      <c r="B27" s="6">
        <v>50</v>
      </c>
      <c r="C27" s="6">
        <v>10</v>
      </c>
      <c r="D27" s="13">
        <v>38.579562000000003</v>
      </c>
      <c r="E27" s="7">
        <f t="shared" si="2"/>
        <v>1487.2421151000001</v>
      </c>
      <c r="F27" s="14">
        <f t="shared" si="3"/>
        <v>1487.2421151000001</v>
      </c>
    </row>
    <row r="28" spans="1:6" x14ac:dyDescent="0.4">
      <c r="A28" s="34"/>
      <c r="B28" s="6">
        <v>65</v>
      </c>
      <c r="C28" s="6">
        <v>10</v>
      </c>
      <c r="D28" s="13">
        <v>67.944869999999995</v>
      </c>
      <c r="E28" s="7">
        <f t="shared" si="2"/>
        <v>2619.2747384999998</v>
      </c>
      <c r="F28" s="14">
        <f t="shared" si="3"/>
        <v>2619.2747384999998</v>
      </c>
    </row>
    <row r="29" spans="1:6" x14ac:dyDescent="0.4">
      <c r="A29" s="34"/>
      <c r="B29" s="6">
        <v>80</v>
      </c>
      <c r="C29" s="6">
        <v>10</v>
      </c>
      <c r="D29" s="13">
        <v>88.588080000000005</v>
      </c>
      <c r="E29" s="7">
        <f t="shared" si="2"/>
        <v>3415.0704839999999</v>
      </c>
      <c r="F29" s="14">
        <f t="shared" si="3"/>
        <v>3415.0704839999999</v>
      </c>
    </row>
    <row r="30" spans="1:6" x14ac:dyDescent="0.4">
      <c r="A30" s="34"/>
      <c r="B30" s="6">
        <v>100</v>
      </c>
      <c r="C30" s="15">
        <v>1</v>
      </c>
      <c r="D30" s="13">
        <v>149.506056</v>
      </c>
      <c r="E30" s="7">
        <f t="shared" si="2"/>
        <v>5763.4584587999998</v>
      </c>
      <c r="F30" s="14">
        <f t="shared" si="3"/>
        <v>5763.4584587999998</v>
      </c>
    </row>
    <row r="31" spans="1:6" ht="45" customHeight="1" x14ac:dyDescent="0.4">
      <c r="A31" s="25" t="s">
        <v>11</v>
      </c>
      <c r="B31" s="26"/>
      <c r="C31" s="26"/>
      <c r="D31" s="26"/>
      <c r="E31" s="26"/>
      <c r="F31" s="26"/>
    </row>
    <row r="32" spans="1:6" ht="40" customHeight="1" x14ac:dyDescent="0.4">
      <c r="A32" s="34"/>
      <c r="B32" s="10" t="s">
        <v>5</v>
      </c>
      <c r="C32" s="10" t="s">
        <v>6</v>
      </c>
      <c r="D32" s="11" t="s">
        <v>7</v>
      </c>
      <c r="E32" s="11" t="s">
        <v>8</v>
      </c>
      <c r="F32" s="12" t="s">
        <v>9</v>
      </c>
    </row>
    <row r="33" spans="1:6" x14ac:dyDescent="0.4">
      <c r="A33" s="34"/>
      <c r="B33" s="6">
        <v>15</v>
      </c>
      <c r="C33" s="6">
        <v>10</v>
      </c>
      <c r="D33" s="13">
        <v>7.491708</v>
      </c>
      <c r="E33" s="7">
        <f>D33*$E$11</f>
        <v>288.80534339999997</v>
      </c>
      <c r="F33" s="14">
        <f>E33*(1-$F$11)</f>
        <v>288.80534339999997</v>
      </c>
    </row>
    <row r="34" spans="1:6" ht="40" customHeight="1" x14ac:dyDescent="0.4">
      <c r="A34" s="34"/>
      <c r="B34" s="25" t="s">
        <v>12</v>
      </c>
      <c r="C34" s="26"/>
      <c r="D34" s="26"/>
      <c r="E34" s="26"/>
      <c r="F34" s="26"/>
    </row>
    <row r="35" spans="1:6" ht="40" customHeight="1" x14ac:dyDescent="0.4">
      <c r="A35" s="34"/>
      <c r="B35" s="10" t="s">
        <v>5</v>
      </c>
      <c r="C35" s="10" t="s">
        <v>6</v>
      </c>
      <c r="D35" s="11" t="s">
        <v>7</v>
      </c>
      <c r="E35" s="11" t="s">
        <v>8</v>
      </c>
      <c r="F35" s="12" t="s">
        <v>9</v>
      </c>
    </row>
    <row r="36" spans="1:6" x14ac:dyDescent="0.4">
      <c r="A36" s="34"/>
      <c r="B36" s="6">
        <v>15</v>
      </c>
      <c r="C36" s="6">
        <v>10</v>
      </c>
      <c r="D36" s="13">
        <v>3.28104</v>
      </c>
      <c r="E36" s="7">
        <f t="shared" ref="E36" si="4">D36*$E$11</f>
        <v>126.48409199999999</v>
      </c>
      <c r="F36" s="14">
        <f t="shared" ref="F36" si="5">E36*(1-$F$11)</f>
        <v>126.48409199999999</v>
      </c>
    </row>
    <row r="37" spans="1:6" ht="45" customHeight="1" x14ac:dyDescent="0.4">
      <c r="A37" s="25" t="s">
        <v>13</v>
      </c>
      <c r="B37" s="26"/>
      <c r="C37" s="26"/>
      <c r="D37" s="26"/>
      <c r="E37" s="26"/>
      <c r="F37" s="26"/>
    </row>
    <row r="38" spans="1:6" ht="15" customHeight="1" x14ac:dyDescent="0.4">
      <c r="A38" s="35"/>
      <c r="B38" s="27" t="s">
        <v>14</v>
      </c>
      <c r="C38" s="27"/>
      <c r="D38" s="27"/>
      <c r="E38" s="27"/>
      <c r="F38" s="27"/>
    </row>
    <row r="39" spans="1:6" ht="40" customHeight="1" x14ac:dyDescent="0.4">
      <c r="A39" s="35"/>
      <c r="B39" s="10" t="s">
        <v>5</v>
      </c>
      <c r="C39" s="10" t="s">
        <v>6</v>
      </c>
      <c r="D39" s="11" t="s">
        <v>7</v>
      </c>
      <c r="E39" s="11" t="s">
        <v>8</v>
      </c>
      <c r="F39" s="12" t="s">
        <v>9</v>
      </c>
    </row>
    <row r="40" spans="1:6" ht="15" customHeight="1" x14ac:dyDescent="0.4">
      <c r="A40" s="35"/>
      <c r="B40" s="6">
        <v>15</v>
      </c>
      <c r="C40" s="6">
        <v>50</v>
      </c>
      <c r="D40" s="16">
        <v>7.2729720000000002</v>
      </c>
      <c r="E40" s="7">
        <f>D40*$E$11</f>
        <v>280.37307060000001</v>
      </c>
      <c r="F40" s="14">
        <f>E40*(1-$F$11)</f>
        <v>280.37307060000001</v>
      </c>
    </row>
    <row r="41" spans="1:6" ht="15" customHeight="1" x14ac:dyDescent="0.4">
      <c r="A41" s="35"/>
      <c r="B41" s="6">
        <v>20</v>
      </c>
      <c r="C41" s="6">
        <v>40</v>
      </c>
      <c r="D41" s="16">
        <v>10.526669999999999</v>
      </c>
      <c r="E41" s="7">
        <f t="shared" ref="E41:E44" si="6">D41*$E$11</f>
        <v>405.80312849999996</v>
      </c>
      <c r="F41" s="14">
        <f t="shared" ref="F41:F44" si="7">E41*(1-$F$11)</f>
        <v>405.80312849999996</v>
      </c>
    </row>
    <row r="42" spans="1:6" ht="15" customHeight="1" x14ac:dyDescent="0.4">
      <c r="A42" s="35"/>
      <c r="B42" s="6">
        <v>25</v>
      </c>
      <c r="C42" s="6">
        <v>30</v>
      </c>
      <c r="D42" s="16">
        <v>18.401166</v>
      </c>
      <c r="E42" s="7">
        <f t="shared" si="6"/>
        <v>709.36494929999992</v>
      </c>
      <c r="F42" s="14">
        <f t="shared" si="7"/>
        <v>709.36494929999992</v>
      </c>
    </row>
    <row r="43" spans="1:6" ht="15" customHeight="1" x14ac:dyDescent="0.4">
      <c r="A43" s="35"/>
      <c r="B43" s="6">
        <v>32</v>
      </c>
      <c r="C43" s="6">
        <v>25</v>
      </c>
      <c r="D43" s="16">
        <v>30.322278000000001</v>
      </c>
      <c r="E43" s="7">
        <f t="shared" si="6"/>
        <v>1168.9238169</v>
      </c>
      <c r="F43" s="14">
        <f t="shared" si="7"/>
        <v>1168.9238169</v>
      </c>
    </row>
    <row r="44" spans="1:6" ht="15" customHeight="1" x14ac:dyDescent="0.4">
      <c r="A44" s="35"/>
      <c r="B44" s="6">
        <v>40</v>
      </c>
      <c r="C44" s="6">
        <v>20</v>
      </c>
      <c r="D44" s="16">
        <v>42.407442000000003</v>
      </c>
      <c r="E44" s="7">
        <f t="shared" si="6"/>
        <v>1634.8068891</v>
      </c>
      <c r="F44" s="14">
        <f t="shared" si="7"/>
        <v>1634.8068891</v>
      </c>
    </row>
    <row r="45" spans="1:6" ht="15" customHeight="1" x14ac:dyDescent="0.4">
      <c r="A45" s="35"/>
      <c r="B45" s="6">
        <v>50</v>
      </c>
      <c r="C45" s="6">
        <v>20</v>
      </c>
      <c r="D45" s="16">
        <v>69.393996000000001</v>
      </c>
      <c r="E45" s="7">
        <f t="shared" ref="E45:E48" si="8">D45*$E$11</f>
        <v>2675.1385458</v>
      </c>
      <c r="F45" s="14">
        <f t="shared" ref="F45:F48" si="9">E45*(1-$F$11)</f>
        <v>2675.1385458</v>
      </c>
    </row>
    <row r="46" spans="1:6" ht="15" customHeight="1" x14ac:dyDescent="0.4">
      <c r="A46" s="35"/>
      <c r="B46" s="6">
        <v>65</v>
      </c>
      <c r="C46" s="6">
        <v>15</v>
      </c>
      <c r="D46" s="16">
        <v>161.15374800000001</v>
      </c>
      <c r="E46" s="7">
        <f t="shared" si="8"/>
        <v>6212.4769853999996</v>
      </c>
      <c r="F46" s="14">
        <f t="shared" si="9"/>
        <v>6212.4769853999996</v>
      </c>
    </row>
    <row r="47" spans="1:6" ht="15" customHeight="1" x14ac:dyDescent="0.4">
      <c r="A47" s="35"/>
      <c r="B47" s="6">
        <v>80</v>
      </c>
      <c r="C47" s="6">
        <v>15</v>
      </c>
      <c r="D47" s="16">
        <v>247.99194</v>
      </c>
      <c r="E47" s="7">
        <f t="shared" si="8"/>
        <v>9560.0892869999989</v>
      </c>
      <c r="F47" s="14">
        <f t="shared" si="9"/>
        <v>9560.0892869999989</v>
      </c>
    </row>
    <row r="48" spans="1:6" ht="15" customHeight="1" x14ac:dyDescent="0.4">
      <c r="A48" s="35"/>
      <c r="B48" s="6">
        <v>100</v>
      </c>
      <c r="C48" s="6">
        <v>15</v>
      </c>
      <c r="D48" s="16">
        <v>440.17885799999999</v>
      </c>
      <c r="E48" s="7">
        <f t="shared" si="8"/>
        <v>16968.894975899999</v>
      </c>
      <c r="F48" s="14">
        <f t="shared" si="9"/>
        <v>16968.894975899999</v>
      </c>
    </row>
    <row r="49" spans="1:6" ht="15" customHeight="1" x14ac:dyDescent="0.4">
      <c r="A49" s="35"/>
      <c r="B49" s="27" t="s">
        <v>15</v>
      </c>
      <c r="C49" s="27"/>
      <c r="D49" s="27"/>
      <c r="E49" s="27"/>
      <c r="F49" s="27"/>
    </row>
    <row r="50" spans="1:6" ht="40" customHeight="1" x14ac:dyDescent="0.4">
      <c r="A50" s="35"/>
      <c r="B50" s="10" t="s">
        <v>5</v>
      </c>
      <c r="C50" s="10" t="s">
        <v>6</v>
      </c>
      <c r="D50" s="11" t="s">
        <v>7</v>
      </c>
      <c r="E50" s="11" t="s">
        <v>8</v>
      </c>
      <c r="F50" s="12" t="s">
        <v>9</v>
      </c>
    </row>
    <row r="51" spans="1:6" ht="15" customHeight="1" x14ac:dyDescent="0.4">
      <c r="A51" s="35"/>
      <c r="B51" s="6">
        <v>15</v>
      </c>
      <c r="C51" s="6">
        <v>50</v>
      </c>
      <c r="D51" s="17">
        <v>7.3549980000000001</v>
      </c>
      <c r="E51" s="7">
        <f>D51*$E$11</f>
        <v>283.53517289999996</v>
      </c>
      <c r="F51" s="14">
        <f>E51*(1-$F$11)</f>
        <v>283.53517289999996</v>
      </c>
    </row>
    <row r="52" spans="1:6" ht="15" customHeight="1" x14ac:dyDescent="0.4">
      <c r="A52" s="35"/>
      <c r="B52" s="6">
        <v>20</v>
      </c>
      <c r="C52" s="6">
        <v>40</v>
      </c>
      <c r="D52" s="17">
        <v>11.155536</v>
      </c>
      <c r="E52" s="7">
        <f t="shared" ref="E52:E55" si="10">D52*$E$11</f>
        <v>430.04591279999994</v>
      </c>
      <c r="F52" s="14">
        <f t="shared" ref="F52:F55" si="11">E52*(1-$F$11)</f>
        <v>430.04591279999994</v>
      </c>
    </row>
    <row r="53" spans="1:6" ht="15" customHeight="1" x14ac:dyDescent="0.4">
      <c r="A53" s="35"/>
      <c r="B53" s="6">
        <v>25</v>
      </c>
      <c r="C53" s="6">
        <v>30</v>
      </c>
      <c r="D53" s="17">
        <v>19.549530000000001</v>
      </c>
      <c r="E53" s="7">
        <f t="shared" si="10"/>
        <v>753.63438150000002</v>
      </c>
      <c r="F53" s="14">
        <f t="shared" si="11"/>
        <v>753.63438150000002</v>
      </c>
    </row>
    <row r="54" spans="1:6" ht="15" customHeight="1" x14ac:dyDescent="0.4">
      <c r="A54" s="35"/>
      <c r="B54" s="6">
        <v>32</v>
      </c>
      <c r="C54" s="6">
        <v>25</v>
      </c>
      <c r="D54" s="17">
        <v>30.322278000000001</v>
      </c>
      <c r="E54" s="7">
        <f t="shared" si="10"/>
        <v>1168.9238169</v>
      </c>
      <c r="F54" s="14">
        <f t="shared" si="11"/>
        <v>1168.9238169</v>
      </c>
    </row>
    <row r="55" spans="1:6" ht="15" customHeight="1" x14ac:dyDescent="0.4">
      <c r="A55" s="35"/>
      <c r="B55" s="6">
        <v>40</v>
      </c>
      <c r="C55" s="6">
        <v>20</v>
      </c>
      <c r="D55" s="17">
        <v>43.692515999999998</v>
      </c>
      <c r="E55" s="7">
        <f t="shared" si="10"/>
        <v>1684.3464917999997</v>
      </c>
      <c r="F55" s="14">
        <f t="shared" si="11"/>
        <v>1684.3464917999997</v>
      </c>
    </row>
    <row r="56" spans="1:6" ht="15" customHeight="1" x14ac:dyDescent="0.4">
      <c r="A56" s="35"/>
      <c r="B56" s="6">
        <v>50</v>
      </c>
      <c r="C56" s="6">
        <v>20</v>
      </c>
      <c r="D56" s="17">
        <v>71.307935999999998</v>
      </c>
      <c r="E56" s="7">
        <f t="shared" ref="E56" si="12">D56*$E$11</f>
        <v>2748.9209327999997</v>
      </c>
      <c r="F56" s="14">
        <f t="shared" ref="F56" si="13">E56*(1-$F$11)</f>
        <v>2748.9209327999997</v>
      </c>
    </row>
    <row r="57" spans="1:6" ht="15" customHeight="1" x14ac:dyDescent="0.4">
      <c r="A57" s="35"/>
      <c r="B57" s="27" t="s">
        <v>16</v>
      </c>
      <c r="C57" s="27"/>
      <c r="D57" s="27"/>
      <c r="E57" s="27"/>
      <c r="F57" s="27"/>
    </row>
    <row r="58" spans="1:6" ht="40" customHeight="1" x14ac:dyDescent="0.4">
      <c r="A58" s="35"/>
      <c r="B58" s="10" t="s">
        <v>5</v>
      </c>
      <c r="C58" s="10" t="s">
        <v>6</v>
      </c>
      <c r="D58" s="11" t="s">
        <v>7</v>
      </c>
      <c r="E58" s="11" t="s">
        <v>8</v>
      </c>
      <c r="F58" s="12" t="s">
        <v>9</v>
      </c>
    </row>
    <row r="59" spans="1:6" ht="15" customHeight="1" x14ac:dyDescent="0.4">
      <c r="A59" s="35"/>
      <c r="B59" s="6">
        <v>15</v>
      </c>
      <c r="C59" s="6">
        <v>50</v>
      </c>
      <c r="D59" s="17">
        <v>6.9175259999999996</v>
      </c>
      <c r="E59" s="7">
        <f>D59*$E$11</f>
        <v>266.67062729999998</v>
      </c>
      <c r="F59" s="14">
        <f>E59*(1-$F$11)</f>
        <v>266.67062729999998</v>
      </c>
    </row>
    <row r="60" spans="1:6" ht="15" customHeight="1" x14ac:dyDescent="0.4">
      <c r="A60" s="35"/>
      <c r="B60" s="6">
        <v>20</v>
      </c>
      <c r="C60" s="6">
        <v>40</v>
      </c>
      <c r="D60" s="17">
        <v>11.647691999999999</v>
      </c>
      <c r="E60" s="7">
        <f t="shared" ref="E60:E61" si="14">D60*$E$11</f>
        <v>449.01852659999992</v>
      </c>
      <c r="F60" s="14">
        <f t="shared" ref="F60:F61" si="15">E60*(1-$F$11)</f>
        <v>449.01852659999992</v>
      </c>
    </row>
    <row r="61" spans="1:6" ht="15" customHeight="1" x14ac:dyDescent="0.4">
      <c r="A61" s="35"/>
      <c r="B61" s="6">
        <v>25</v>
      </c>
      <c r="C61" s="6">
        <v>30</v>
      </c>
      <c r="D61" s="17">
        <v>18.401166</v>
      </c>
      <c r="E61" s="7">
        <f t="shared" si="14"/>
        <v>709.36494929999992</v>
      </c>
      <c r="F61" s="14">
        <f t="shared" si="15"/>
        <v>709.36494929999992</v>
      </c>
    </row>
    <row r="62" spans="1:6" ht="15" customHeight="1" x14ac:dyDescent="0.4">
      <c r="A62" s="35"/>
      <c r="B62" s="27" t="s">
        <v>17</v>
      </c>
      <c r="C62" s="27"/>
      <c r="D62" s="27"/>
      <c r="E62" s="27"/>
      <c r="F62" s="27"/>
    </row>
    <row r="63" spans="1:6" ht="40" customHeight="1" x14ac:dyDescent="0.4">
      <c r="A63" s="35"/>
      <c r="B63" s="10" t="s">
        <v>5</v>
      </c>
      <c r="C63" s="10" t="s">
        <v>6</v>
      </c>
      <c r="D63" s="11" t="s">
        <v>7</v>
      </c>
      <c r="E63" s="11" t="s">
        <v>8</v>
      </c>
      <c r="F63" s="12" t="s">
        <v>9</v>
      </c>
    </row>
    <row r="64" spans="1:6" ht="15" customHeight="1" x14ac:dyDescent="0.4">
      <c r="A64" s="35"/>
      <c r="B64" s="6">
        <v>15</v>
      </c>
      <c r="C64" s="6">
        <v>50</v>
      </c>
      <c r="D64" s="16">
        <v>7.3549980000000001</v>
      </c>
      <c r="E64" s="7">
        <f>D64*$E$11</f>
        <v>283.53517289999996</v>
      </c>
      <c r="F64" s="14">
        <f>E64*(1-$F$11)</f>
        <v>283.53517289999996</v>
      </c>
    </row>
    <row r="65" spans="1:6" ht="15" customHeight="1" x14ac:dyDescent="0.4">
      <c r="A65" s="35"/>
      <c r="B65" s="6">
        <v>20</v>
      </c>
      <c r="C65" s="6">
        <v>40</v>
      </c>
      <c r="D65" s="16">
        <v>11.155536</v>
      </c>
      <c r="E65" s="7">
        <f t="shared" ref="E65:E66" si="16">D65*$E$11</f>
        <v>430.04591279999994</v>
      </c>
      <c r="F65" s="14">
        <f t="shared" ref="F65:F66" si="17">E65*(1-$F$11)</f>
        <v>430.04591279999994</v>
      </c>
    </row>
    <row r="66" spans="1:6" ht="15" customHeight="1" x14ac:dyDescent="0.4">
      <c r="A66" s="35"/>
      <c r="B66" s="6">
        <v>25</v>
      </c>
      <c r="C66" s="6">
        <v>30</v>
      </c>
      <c r="D66" s="16">
        <v>19.576872000000002</v>
      </c>
      <c r="E66" s="7">
        <f t="shared" si="16"/>
        <v>754.68841559999998</v>
      </c>
      <c r="F66" s="14">
        <f t="shared" si="17"/>
        <v>754.68841559999998</v>
      </c>
    </row>
    <row r="67" spans="1:6" ht="45" customHeight="1" x14ac:dyDescent="0.4">
      <c r="A67" s="25" t="s">
        <v>18</v>
      </c>
      <c r="B67" s="26"/>
      <c r="C67" s="26"/>
      <c r="D67" s="26"/>
      <c r="E67" s="26"/>
      <c r="F67" s="26"/>
    </row>
    <row r="68" spans="1:6" ht="40" customHeight="1" x14ac:dyDescent="0.4">
      <c r="A68" s="35"/>
      <c r="B68" s="10" t="s">
        <v>5</v>
      </c>
      <c r="C68" s="10" t="s">
        <v>6</v>
      </c>
      <c r="D68" s="11" t="s">
        <v>7</v>
      </c>
      <c r="E68" s="11" t="s">
        <v>8</v>
      </c>
      <c r="F68" s="12" t="s">
        <v>9</v>
      </c>
    </row>
    <row r="69" spans="1:6" ht="15" customHeight="1" x14ac:dyDescent="0.4">
      <c r="A69" s="35"/>
      <c r="B69" s="6">
        <v>15</v>
      </c>
      <c r="C69" s="6">
        <v>50</v>
      </c>
      <c r="D69" s="13">
        <v>11.155536</v>
      </c>
      <c r="E69" s="7">
        <f>D69*$E$11</f>
        <v>430.04591279999994</v>
      </c>
      <c r="F69" s="14">
        <f>E69*(1-$F$11)</f>
        <v>430.04591279999994</v>
      </c>
    </row>
    <row r="70" spans="1:6" ht="15" customHeight="1" x14ac:dyDescent="0.4">
      <c r="A70" s="35"/>
      <c r="B70" s="6">
        <v>20</v>
      </c>
      <c r="C70" s="6">
        <v>40</v>
      </c>
      <c r="D70" s="13">
        <v>16.405200000000001</v>
      </c>
      <c r="E70" s="7">
        <f t="shared" ref="E70:E72" si="18">D70*$E$11</f>
        <v>632.42045999999993</v>
      </c>
      <c r="F70" s="14">
        <f t="shared" ref="F70:F72" si="19">E70*(1-$F$11)</f>
        <v>632.42045999999993</v>
      </c>
    </row>
    <row r="71" spans="1:6" ht="15" customHeight="1" x14ac:dyDescent="0.4">
      <c r="A71" s="35"/>
      <c r="B71" s="6">
        <v>25</v>
      </c>
      <c r="C71" s="6">
        <v>25</v>
      </c>
      <c r="D71" s="13">
        <v>26.303004000000001</v>
      </c>
      <c r="E71" s="7">
        <f t="shared" si="18"/>
        <v>1013.9808042</v>
      </c>
      <c r="F71" s="14">
        <f t="shared" si="19"/>
        <v>1013.9808042</v>
      </c>
    </row>
    <row r="72" spans="1:6" ht="15" customHeight="1" x14ac:dyDescent="0.4">
      <c r="A72" s="35"/>
      <c r="B72" s="6">
        <v>32</v>
      </c>
      <c r="C72" s="6">
        <v>25</v>
      </c>
      <c r="D72" s="13">
        <v>38.142090000000003</v>
      </c>
      <c r="E72" s="7">
        <f t="shared" si="18"/>
        <v>1470.3775694999999</v>
      </c>
      <c r="F72" s="14">
        <f t="shared" si="19"/>
        <v>1470.3775694999999</v>
      </c>
    </row>
    <row r="73" spans="1:6" ht="45" customHeight="1" x14ac:dyDescent="0.4">
      <c r="A73" s="25" t="s">
        <v>19</v>
      </c>
      <c r="B73" s="26"/>
      <c r="C73" s="26"/>
      <c r="D73" s="26"/>
      <c r="E73" s="26"/>
      <c r="F73" s="26"/>
    </row>
    <row r="74" spans="1:6" ht="15" customHeight="1" x14ac:dyDescent="0.4">
      <c r="A74" s="35"/>
      <c r="B74" s="27" t="s">
        <v>14</v>
      </c>
      <c r="C74" s="27"/>
      <c r="D74" s="27"/>
      <c r="E74" s="27"/>
      <c r="F74" s="27"/>
    </row>
    <row r="75" spans="1:6" ht="40" customHeight="1" x14ac:dyDescent="0.4">
      <c r="A75" s="35"/>
      <c r="B75" s="10" t="s">
        <v>5</v>
      </c>
      <c r="C75" s="10" t="s">
        <v>6</v>
      </c>
      <c r="D75" s="11" t="s">
        <v>7</v>
      </c>
      <c r="E75" s="11" t="s">
        <v>8</v>
      </c>
      <c r="F75" s="12" t="s">
        <v>9</v>
      </c>
    </row>
    <row r="76" spans="1:6" ht="15" customHeight="1" x14ac:dyDescent="0.4">
      <c r="A76" s="35"/>
      <c r="B76" s="6">
        <v>15</v>
      </c>
      <c r="C76" s="6">
        <v>50</v>
      </c>
      <c r="D76" s="13">
        <v>6.6987899999999998</v>
      </c>
      <c r="E76" s="7">
        <f>D76*$E$11</f>
        <v>258.23835449999996</v>
      </c>
      <c r="F76" s="14">
        <f>E76*(1-$F$11)</f>
        <v>258.23835449999996</v>
      </c>
    </row>
    <row r="77" spans="1:6" ht="15" customHeight="1" x14ac:dyDescent="0.4">
      <c r="A77" s="35"/>
      <c r="B77" s="6">
        <v>20</v>
      </c>
      <c r="C77" s="6">
        <v>40</v>
      </c>
      <c r="D77" s="13">
        <v>8.9408340000000006</v>
      </c>
      <c r="E77" s="7">
        <f t="shared" ref="E77:E80" si="20">D77*$E$11</f>
        <v>344.66915069999999</v>
      </c>
      <c r="F77" s="14">
        <f t="shared" ref="F77:F80" si="21">E77*(1-$F$11)</f>
        <v>344.66915069999999</v>
      </c>
    </row>
    <row r="78" spans="1:6" ht="15" customHeight="1" x14ac:dyDescent="0.4">
      <c r="A78" s="35"/>
      <c r="B78" s="6">
        <v>25</v>
      </c>
      <c r="C78" s="6">
        <v>30</v>
      </c>
      <c r="D78" s="13">
        <v>14.163156000000001</v>
      </c>
      <c r="E78" s="7">
        <f t="shared" si="20"/>
        <v>545.98966380000002</v>
      </c>
      <c r="F78" s="14">
        <f t="shared" si="21"/>
        <v>545.98966380000002</v>
      </c>
    </row>
    <row r="79" spans="1:6" ht="15" customHeight="1" x14ac:dyDescent="0.4">
      <c r="A79" s="35"/>
      <c r="B79" s="6">
        <v>32</v>
      </c>
      <c r="C79" s="6">
        <v>25</v>
      </c>
      <c r="D79" s="13">
        <v>22.201703999999999</v>
      </c>
      <c r="E79" s="7">
        <f t="shared" si="20"/>
        <v>855.8756891999999</v>
      </c>
      <c r="F79" s="14">
        <f t="shared" si="21"/>
        <v>855.8756891999999</v>
      </c>
    </row>
    <row r="80" spans="1:6" ht="15" customHeight="1" x14ac:dyDescent="0.4">
      <c r="A80" s="35"/>
      <c r="B80" s="6">
        <v>40</v>
      </c>
      <c r="C80" s="6">
        <v>20</v>
      </c>
      <c r="D80" s="13">
        <v>33.630000000000003</v>
      </c>
      <c r="E80" s="7">
        <f t="shared" si="20"/>
        <v>1296.4365</v>
      </c>
      <c r="F80" s="14">
        <f t="shared" si="21"/>
        <v>1296.4365</v>
      </c>
    </row>
    <row r="81" spans="1:6" ht="15" customHeight="1" x14ac:dyDescent="0.4">
      <c r="A81" s="35"/>
      <c r="B81" s="6">
        <v>50</v>
      </c>
      <c r="C81" s="6">
        <v>20</v>
      </c>
      <c r="D81" s="13">
        <v>53.207532</v>
      </c>
      <c r="E81" s="7">
        <f t="shared" ref="E81" si="22">D81*$E$11</f>
        <v>2051.1503585999999</v>
      </c>
      <c r="F81" s="14">
        <f t="shared" ref="F81" si="23">E81*(1-$F$11)</f>
        <v>2051.1503585999999</v>
      </c>
    </row>
    <row r="82" spans="1:6" ht="15" customHeight="1" x14ac:dyDescent="0.4">
      <c r="A82" s="35"/>
      <c r="B82" s="27" t="s">
        <v>15</v>
      </c>
      <c r="C82" s="27"/>
      <c r="D82" s="27"/>
      <c r="E82" s="27"/>
      <c r="F82" s="27"/>
    </row>
    <row r="83" spans="1:6" ht="40" customHeight="1" x14ac:dyDescent="0.4">
      <c r="A83" s="35"/>
      <c r="B83" s="10" t="s">
        <v>5</v>
      </c>
      <c r="C83" s="10" t="s">
        <v>6</v>
      </c>
      <c r="D83" s="11" t="s">
        <v>7</v>
      </c>
      <c r="E83" s="11" t="s">
        <v>8</v>
      </c>
      <c r="F83" s="12" t="s">
        <v>9</v>
      </c>
    </row>
    <row r="84" spans="1:6" ht="15" customHeight="1" x14ac:dyDescent="0.4">
      <c r="A84" s="35"/>
      <c r="B84" s="6">
        <v>15</v>
      </c>
      <c r="C84" s="6">
        <v>50</v>
      </c>
      <c r="D84" s="13">
        <v>7.1909460000000003</v>
      </c>
      <c r="E84" s="7">
        <f>D84*$E$11</f>
        <v>277.21096829999999</v>
      </c>
      <c r="F84" s="14">
        <f>E84*(1-$F$11)</f>
        <v>277.21096829999999</v>
      </c>
    </row>
    <row r="85" spans="1:6" ht="15" customHeight="1" x14ac:dyDescent="0.4">
      <c r="A85" s="35"/>
      <c r="B85" s="6">
        <v>20</v>
      </c>
      <c r="C85" s="6">
        <v>40</v>
      </c>
      <c r="D85" s="13">
        <v>9.2962799999999994</v>
      </c>
      <c r="E85" s="7">
        <f t="shared" ref="E85:E88" si="24">D85*$E$11</f>
        <v>358.37159399999996</v>
      </c>
      <c r="F85" s="14">
        <f t="shared" ref="F85:F88" si="25">E85*(1-$F$11)</f>
        <v>358.37159399999996</v>
      </c>
    </row>
    <row r="86" spans="1:6" ht="15" customHeight="1" x14ac:dyDescent="0.4">
      <c r="A86" s="35"/>
      <c r="B86" s="6">
        <v>25</v>
      </c>
      <c r="C86" s="6">
        <v>30</v>
      </c>
      <c r="D86" s="13">
        <v>16.186464000000001</v>
      </c>
      <c r="E86" s="7">
        <f t="shared" si="24"/>
        <v>623.98818719999997</v>
      </c>
      <c r="F86" s="14">
        <f t="shared" si="25"/>
        <v>623.98818719999997</v>
      </c>
    </row>
    <row r="87" spans="1:6" ht="15" customHeight="1" x14ac:dyDescent="0.4">
      <c r="A87" s="35"/>
      <c r="B87" s="6">
        <v>32</v>
      </c>
      <c r="C87" s="6">
        <v>25</v>
      </c>
      <c r="D87" s="13">
        <v>24.744509999999998</v>
      </c>
      <c r="E87" s="7">
        <f t="shared" si="24"/>
        <v>953.90086049999991</v>
      </c>
      <c r="F87" s="14">
        <f t="shared" si="25"/>
        <v>953.90086049999991</v>
      </c>
    </row>
    <row r="88" spans="1:6" ht="15" customHeight="1" x14ac:dyDescent="0.4">
      <c r="A88" s="35"/>
      <c r="B88" s="6">
        <v>40</v>
      </c>
      <c r="C88" s="6">
        <v>20</v>
      </c>
      <c r="D88" s="13">
        <v>33.357239999999997</v>
      </c>
      <c r="E88" s="7">
        <f t="shared" si="24"/>
        <v>1285.9216019999999</v>
      </c>
      <c r="F88" s="14">
        <f t="shared" si="25"/>
        <v>1285.9216019999999</v>
      </c>
    </row>
    <row r="89" spans="1:6" ht="15" customHeight="1" x14ac:dyDescent="0.4">
      <c r="A89" s="35"/>
      <c r="B89" s="6">
        <v>50</v>
      </c>
      <c r="C89" s="6">
        <v>20</v>
      </c>
      <c r="D89" s="13">
        <v>53.043480000000002</v>
      </c>
      <c r="E89" s="7">
        <f t="shared" ref="E89" si="26">D89*$E$11</f>
        <v>2044.8261539999999</v>
      </c>
      <c r="F89" s="14">
        <f t="shared" ref="F89" si="27">E89*(1-$F$11)</f>
        <v>2044.8261539999999</v>
      </c>
    </row>
    <row r="90" spans="1:6" ht="15" customHeight="1" x14ac:dyDescent="0.4">
      <c r="A90" s="35"/>
      <c r="B90" s="27" t="s">
        <v>16</v>
      </c>
      <c r="C90" s="27"/>
      <c r="D90" s="27"/>
      <c r="E90" s="27"/>
      <c r="F90" s="27"/>
    </row>
    <row r="91" spans="1:6" ht="40" customHeight="1" x14ac:dyDescent="0.4">
      <c r="A91" s="35"/>
      <c r="B91" s="10" t="s">
        <v>5</v>
      </c>
      <c r="C91" s="10" t="s">
        <v>6</v>
      </c>
      <c r="D91" s="11" t="s">
        <v>7</v>
      </c>
      <c r="E91" s="11" t="s">
        <v>8</v>
      </c>
      <c r="F91" s="12" t="s">
        <v>9</v>
      </c>
    </row>
    <row r="92" spans="1:6" ht="15" customHeight="1" x14ac:dyDescent="0.4">
      <c r="A92" s="35"/>
      <c r="B92" s="6">
        <v>15</v>
      </c>
      <c r="C92" s="6">
        <v>50</v>
      </c>
      <c r="D92" s="13">
        <v>6.452712</v>
      </c>
      <c r="E92" s="7">
        <f>D92*$E$11</f>
        <v>248.75204759999997</v>
      </c>
      <c r="F92" s="14">
        <f>E92*(1-$F$11)</f>
        <v>248.75204759999997</v>
      </c>
    </row>
    <row r="93" spans="1:6" ht="15" customHeight="1" x14ac:dyDescent="0.4">
      <c r="A93" s="35"/>
      <c r="B93" s="6">
        <v>20</v>
      </c>
      <c r="C93" s="6">
        <v>40</v>
      </c>
      <c r="D93" s="13">
        <v>8.5307040000000001</v>
      </c>
      <c r="E93" s="7">
        <f t="shared" ref="E93:E94" si="28">D93*$E$11</f>
        <v>328.85863919999997</v>
      </c>
      <c r="F93" s="14">
        <f t="shared" ref="F93:F94" si="29">E93*(1-$F$11)</f>
        <v>328.85863919999997</v>
      </c>
    </row>
    <row r="94" spans="1:6" ht="15" customHeight="1" x14ac:dyDescent="0.4">
      <c r="A94" s="35"/>
      <c r="B94" s="6">
        <v>25</v>
      </c>
      <c r="C94" s="6">
        <v>30</v>
      </c>
      <c r="D94" s="13">
        <v>13.53429</v>
      </c>
      <c r="E94" s="7">
        <f t="shared" si="28"/>
        <v>521.74687949999998</v>
      </c>
      <c r="F94" s="14">
        <f t="shared" si="29"/>
        <v>521.74687949999998</v>
      </c>
    </row>
    <row r="95" spans="1:6" ht="15" customHeight="1" x14ac:dyDescent="0.4">
      <c r="A95" s="35"/>
      <c r="B95" s="27" t="s">
        <v>17</v>
      </c>
      <c r="C95" s="27"/>
      <c r="D95" s="27"/>
      <c r="E95" s="27"/>
      <c r="F95" s="27"/>
    </row>
    <row r="96" spans="1:6" ht="40" customHeight="1" x14ac:dyDescent="0.4">
      <c r="A96" s="35"/>
      <c r="B96" s="10" t="s">
        <v>5</v>
      </c>
      <c r="C96" s="10" t="s">
        <v>6</v>
      </c>
      <c r="D96" s="11" t="s">
        <v>7</v>
      </c>
      <c r="E96" s="11" t="s">
        <v>8</v>
      </c>
      <c r="F96" s="12" t="s">
        <v>9</v>
      </c>
    </row>
    <row r="97" spans="1:6" ht="15" customHeight="1" x14ac:dyDescent="0.4">
      <c r="A97" s="35"/>
      <c r="B97" s="6">
        <v>15</v>
      </c>
      <c r="C97" s="6">
        <v>50</v>
      </c>
      <c r="D97" s="13">
        <v>7.1909460000000003</v>
      </c>
      <c r="E97" s="7">
        <f>D97*$E$11</f>
        <v>277.21096829999999</v>
      </c>
      <c r="F97" s="14">
        <f>E97*(1-$F$11)</f>
        <v>277.21096829999999</v>
      </c>
    </row>
    <row r="98" spans="1:6" ht="15" customHeight="1" x14ac:dyDescent="0.4">
      <c r="A98" s="35"/>
      <c r="B98" s="6">
        <v>20</v>
      </c>
      <c r="C98" s="6">
        <v>40</v>
      </c>
      <c r="D98" s="13">
        <v>9.0228599999999997</v>
      </c>
      <c r="E98" s="7">
        <f t="shared" ref="E98:E99" si="30">D98*$E$11</f>
        <v>347.83125299999995</v>
      </c>
      <c r="F98" s="14">
        <f t="shared" ref="F98:F99" si="31">E98*(1-$F$11)</f>
        <v>347.83125299999995</v>
      </c>
    </row>
    <row r="99" spans="1:6" ht="15" customHeight="1" x14ac:dyDescent="0.4">
      <c r="A99" s="35"/>
      <c r="B99" s="6">
        <v>25</v>
      </c>
      <c r="C99" s="6">
        <v>30</v>
      </c>
      <c r="D99" s="13">
        <v>16.022411999999999</v>
      </c>
      <c r="E99" s="7">
        <f t="shared" si="30"/>
        <v>617.66398259999994</v>
      </c>
      <c r="F99" s="14">
        <f t="shared" si="31"/>
        <v>617.66398259999994</v>
      </c>
    </row>
    <row r="100" spans="1:6" ht="45" customHeight="1" x14ac:dyDescent="0.4">
      <c r="A100" s="25" t="s">
        <v>20</v>
      </c>
      <c r="B100" s="26"/>
      <c r="C100" s="26"/>
      <c r="D100" s="26"/>
      <c r="E100" s="26"/>
      <c r="F100" s="26"/>
    </row>
    <row r="101" spans="1:6" ht="40" customHeight="1" x14ac:dyDescent="0.4">
      <c r="A101" s="35"/>
      <c r="B101" s="10" t="s">
        <v>5</v>
      </c>
      <c r="C101" s="10" t="s">
        <v>6</v>
      </c>
      <c r="D101" s="11" t="s">
        <v>7</v>
      </c>
      <c r="E101" s="11" t="s">
        <v>8</v>
      </c>
      <c r="F101" s="12" t="s">
        <v>9</v>
      </c>
    </row>
    <row r="102" spans="1:6" ht="15" customHeight="1" x14ac:dyDescent="0.4">
      <c r="A102" s="35"/>
      <c r="B102" s="6">
        <v>15</v>
      </c>
      <c r="C102" s="6">
        <v>50</v>
      </c>
      <c r="D102" s="13">
        <v>9.8431200000000008</v>
      </c>
      <c r="E102" s="7">
        <f>D102*$E$11</f>
        <v>379.45227599999998</v>
      </c>
      <c r="F102" s="14">
        <f>E102*(1-$F$11)</f>
        <v>379.45227599999998</v>
      </c>
    </row>
    <row r="103" spans="1:6" ht="15" customHeight="1" x14ac:dyDescent="0.4">
      <c r="A103" s="35"/>
      <c r="B103" s="6">
        <v>20</v>
      </c>
      <c r="C103" s="6">
        <v>40</v>
      </c>
      <c r="D103" s="13">
        <v>14.272524000000001</v>
      </c>
      <c r="E103" s="7">
        <f t="shared" ref="E103:E105" si="32">D103*$E$11</f>
        <v>550.2058002</v>
      </c>
      <c r="F103" s="14">
        <f t="shared" ref="F103:F105" si="33">E103*(1-$F$11)</f>
        <v>550.2058002</v>
      </c>
    </row>
    <row r="104" spans="1:6" ht="15" customHeight="1" x14ac:dyDescent="0.4">
      <c r="A104" s="35"/>
      <c r="B104" s="6">
        <v>25</v>
      </c>
      <c r="C104" s="6">
        <v>25</v>
      </c>
      <c r="D104" s="13">
        <v>22.420439999999999</v>
      </c>
      <c r="E104" s="7">
        <f t="shared" si="32"/>
        <v>864.30796199999986</v>
      </c>
      <c r="F104" s="14">
        <f t="shared" si="33"/>
        <v>864.30796199999986</v>
      </c>
    </row>
    <row r="105" spans="1:6" ht="15" customHeight="1" x14ac:dyDescent="0.4">
      <c r="A105" s="35"/>
      <c r="B105" s="6">
        <v>32</v>
      </c>
      <c r="C105" s="6">
        <v>25</v>
      </c>
      <c r="D105" s="13">
        <v>35.107128000000003</v>
      </c>
      <c r="E105" s="7">
        <f t="shared" si="32"/>
        <v>1353.3797844000001</v>
      </c>
      <c r="F105" s="14">
        <f t="shared" si="33"/>
        <v>1353.3797844000001</v>
      </c>
    </row>
    <row r="106" spans="1:6" ht="45" customHeight="1" x14ac:dyDescent="0.4">
      <c r="A106" s="25" t="s">
        <v>21</v>
      </c>
      <c r="B106" s="26"/>
      <c r="C106" s="26"/>
      <c r="D106" s="26"/>
      <c r="E106" s="26"/>
      <c r="F106" s="26"/>
    </row>
    <row r="107" spans="1:6" ht="40" customHeight="1" x14ac:dyDescent="0.4">
      <c r="A107" s="35"/>
      <c r="B107" s="10" t="s">
        <v>5</v>
      </c>
      <c r="C107" s="10" t="s">
        <v>6</v>
      </c>
      <c r="D107" s="11" t="s">
        <v>7</v>
      </c>
      <c r="E107" s="11" t="s">
        <v>8</v>
      </c>
      <c r="F107" s="12" t="s">
        <v>9</v>
      </c>
    </row>
    <row r="108" spans="1:6" ht="15" customHeight="1" x14ac:dyDescent="0.4">
      <c r="A108" s="35"/>
      <c r="B108" s="6">
        <v>15</v>
      </c>
      <c r="C108" s="6">
        <v>50</v>
      </c>
      <c r="D108" s="17">
        <v>13.835051999999999</v>
      </c>
      <c r="E108" s="7">
        <f>D108*$E$11</f>
        <v>533.34125459999996</v>
      </c>
      <c r="F108" s="14">
        <f>E108*(1-$F$11)</f>
        <v>533.34125459999996</v>
      </c>
    </row>
    <row r="109" spans="1:6" ht="15" customHeight="1" x14ac:dyDescent="0.4">
      <c r="A109" s="35"/>
      <c r="B109" s="6">
        <v>20</v>
      </c>
      <c r="C109" s="6">
        <v>40</v>
      </c>
      <c r="D109" s="17">
        <v>18.401166</v>
      </c>
      <c r="E109" s="7">
        <f t="shared" ref="E109:E110" si="34">D109*$E$11</f>
        <v>709.36494929999992</v>
      </c>
      <c r="F109" s="14">
        <f t="shared" ref="F109:F110" si="35">E109*(1-$F$11)</f>
        <v>709.36494929999992</v>
      </c>
    </row>
    <row r="110" spans="1:6" ht="15" customHeight="1" x14ac:dyDescent="0.4">
      <c r="A110" s="35"/>
      <c r="B110" s="6">
        <v>25</v>
      </c>
      <c r="C110" s="6">
        <v>25</v>
      </c>
      <c r="D110" s="17">
        <v>26.959212000000001</v>
      </c>
      <c r="E110" s="7">
        <f t="shared" si="34"/>
        <v>1039.2776225999999</v>
      </c>
      <c r="F110" s="14">
        <f t="shared" si="35"/>
        <v>1039.2776225999999</v>
      </c>
    </row>
    <row r="111" spans="1:6" ht="45" customHeight="1" x14ac:dyDescent="0.4">
      <c r="A111" s="28" t="s">
        <v>22</v>
      </c>
      <c r="B111" s="29"/>
      <c r="C111" s="29"/>
      <c r="D111" s="29"/>
      <c r="E111" s="29"/>
      <c r="F111" s="30"/>
    </row>
    <row r="112" spans="1:6" ht="15" customHeight="1" x14ac:dyDescent="0.4">
      <c r="A112" s="35"/>
      <c r="B112" s="27" t="s">
        <v>14</v>
      </c>
      <c r="C112" s="27"/>
      <c r="D112" s="27"/>
      <c r="E112" s="27"/>
      <c r="F112" s="27"/>
    </row>
    <row r="113" spans="1:6" ht="40" customHeight="1" x14ac:dyDescent="0.4">
      <c r="A113" s="35"/>
      <c r="B113" s="10" t="s">
        <v>5</v>
      </c>
      <c r="C113" s="10" t="s">
        <v>6</v>
      </c>
      <c r="D113" s="11" t="s">
        <v>7</v>
      </c>
      <c r="E113" s="11" t="s">
        <v>8</v>
      </c>
      <c r="F113" s="12" t="s">
        <v>9</v>
      </c>
    </row>
    <row r="114" spans="1:6" ht="15" customHeight="1" x14ac:dyDescent="0.4">
      <c r="A114" s="35"/>
      <c r="B114" s="6">
        <v>15</v>
      </c>
      <c r="C114" s="15">
        <v>0.5</v>
      </c>
      <c r="D114" s="17">
        <v>8.14968</v>
      </c>
      <c r="E114" s="7">
        <f>D114*$E$11</f>
        <v>314.170164</v>
      </c>
      <c r="F114" s="14">
        <f>E114*(1-$F$11)</f>
        <v>314.170164</v>
      </c>
    </row>
    <row r="115" spans="1:6" ht="15" customHeight="1" x14ac:dyDescent="0.4">
      <c r="A115" s="35"/>
      <c r="B115" s="6">
        <v>20</v>
      </c>
      <c r="C115" s="15">
        <v>0.5</v>
      </c>
      <c r="D115" s="17">
        <v>12.118679999999999</v>
      </c>
      <c r="E115" s="7">
        <f t="shared" ref="E115:E118" si="36">D115*$E$11</f>
        <v>467.17511399999995</v>
      </c>
      <c r="F115" s="14">
        <f t="shared" ref="F115:F118" si="37">E115*(1-$F$11)</f>
        <v>467.17511399999995</v>
      </c>
    </row>
    <row r="116" spans="1:6" ht="15" customHeight="1" x14ac:dyDescent="0.4">
      <c r="A116" s="35"/>
      <c r="B116" s="6">
        <v>25</v>
      </c>
      <c r="C116" s="15">
        <v>0.5</v>
      </c>
      <c r="D116" s="17">
        <v>19.686240000000002</v>
      </c>
      <c r="E116" s="7">
        <f t="shared" si="36"/>
        <v>758.90455199999997</v>
      </c>
      <c r="F116" s="14">
        <f t="shared" si="37"/>
        <v>758.90455199999997</v>
      </c>
    </row>
    <row r="117" spans="1:6" ht="15" customHeight="1" x14ac:dyDescent="0.4">
      <c r="A117" s="35"/>
      <c r="B117" s="6">
        <v>32</v>
      </c>
      <c r="C117" s="15">
        <v>0.5</v>
      </c>
      <c r="D117" s="17">
        <v>30.00564</v>
      </c>
      <c r="E117" s="7">
        <f t="shared" si="36"/>
        <v>1156.7174219999999</v>
      </c>
      <c r="F117" s="14">
        <f t="shared" si="37"/>
        <v>1156.7174219999999</v>
      </c>
    </row>
    <row r="118" spans="1:6" ht="15" customHeight="1" x14ac:dyDescent="0.4">
      <c r="A118" s="35"/>
      <c r="B118" s="6">
        <v>40</v>
      </c>
      <c r="C118" s="15">
        <v>0.5</v>
      </c>
      <c r="D118" s="17">
        <v>47.786760000000001</v>
      </c>
      <c r="E118" s="7">
        <f t="shared" si="36"/>
        <v>1842.1795979999999</v>
      </c>
      <c r="F118" s="14">
        <f t="shared" si="37"/>
        <v>1842.1795979999999</v>
      </c>
    </row>
    <row r="119" spans="1:6" ht="15" customHeight="1" x14ac:dyDescent="0.4">
      <c r="A119" s="35"/>
      <c r="B119" s="6">
        <v>50</v>
      </c>
      <c r="C119" s="15">
        <v>0.5</v>
      </c>
      <c r="D119" s="17">
        <v>70.330680000000001</v>
      </c>
      <c r="E119" s="7">
        <f t="shared" ref="E119" si="38">D119*$E$11</f>
        <v>2711.2477139999996</v>
      </c>
      <c r="F119" s="14">
        <f t="shared" ref="F119" si="39">E119*(1-$F$11)</f>
        <v>2711.2477139999996</v>
      </c>
    </row>
    <row r="120" spans="1:6" ht="15" customHeight="1" x14ac:dyDescent="0.4">
      <c r="A120" s="35"/>
      <c r="B120" s="27" t="s">
        <v>15</v>
      </c>
      <c r="C120" s="27"/>
      <c r="D120" s="27"/>
      <c r="E120" s="27"/>
      <c r="F120" s="27"/>
    </row>
    <row r="121" spans="1:6" ht="40" customHeight="1" x14ac:dyDescent="0.4">
      <c r="A121" s="35"/>
      <c r="B121" s="10" t="s">
        <v>5</v>
      </c>
      <c r="C121" s="10" t="s">
        <v>6</v>
      </c>
      <c r="D121" s="11" t="s">
        <v>7</v>
      </c>
      <c r="E121" s="11" t="s">
        <v>8</v>
      </c>
      <c r="F121" s="12" t="s">
        <v>9</v>
      </c>
    </row>
    <row r="122" spans="1:6" ht="15" customHeight="1" x14ac:dyDescent="0.4">
      <c r="A122" s="35"/>
      <c r="B122" s="6">
        <v>15</v>
      </c>
      <c r="C122" s="15">
        <v>0.5</v>
      </c>
      <c r="D122" s="16">
        <v>8.7847200000000001</v>
      </c>
      <c r="E122" s="7">
        <f>D122*$E$11</f>
        <v>338.65095599999995</v>
      </c>
      <c r="F122" s="14">
        <f>E122*(1-$F$11)</f>
        <v>338.65095599999995</v>
      </c>
    </row>
    <row r="123" spans="1:6" ht="15" customHeight="1" x14ac:dyDescent="0.4">
      <c r="A123" s="35"/>
      <c r="B123" s="6">
        <v>20</v>
      </c>
      <c r="C123" s="15">
        <v>0.5</v>
      </c>
      <c r="D123" s="16">
        <v>12.647880000000001</v>
      </c>
      <c r="E123" s="7">
        <f t="shared" ref="E123:E126" si="40">D123*$E$11</f>
        <v>487.57577399999997</v>
      </c>
      <c r="F123" s="14">
        <f t="shared" ref="F123:F126" si="41">E123*(1-$F$11)</f>
        <v>487.57577399999997</v>
      </c>
    </row>
    <row r="124" spans="1:6" ht="15" customHeight="1" x14ac:dyDescent="0.4">
      <c r="A124" s="35"/>
      <c r="B124" s="6">
        <v>25</v>
      </c>
      <c r="C124" s="15">
        <v>0.5</v>
      </c>
      <c r="D124" s="16">
        <v>21.670739999999999</v>
      </c>
      <c r="E124" s="7">
        <f t="shared" si="40"/>
        <v>835.40702699999986</v>
      </c>
      <c r="F124" s="14">
        <f t="shared" si="41"/>
        <v>835.40702699999986</v>
      </c>
    </row>
    <row r="125" spans="1:6" ht="15" customHeight="1" x14ac:dyDescent="0.4">
      <c r="A125" s="35"/>
      <c r="B125" s="6">
        <v>32</v>
      </c>
      <c r="C125" s="15">
        <v>0.5</v>
      </c>
      <c r="D125" s="16">
        <v>31.24926</v>
      </c>
      <c r="E125" s="7">
        <f t="shared" si="40"/>
        <v>1204.6589729999998</v>
      </c>
      <c r="F125" s="14">
        <f t="shared" si="41"/>
        <v>1204.6589729999998</v>
      </c>
    </row>
    <row r="126" spans="1:6" ht="15" customHeight="1" x14ac:dyDescent="0.4">
      <c r="A126" s="35"/>
      <c r="B126" s="6">
        <v>40</v>
      </c>
      <c r="C126" s="15">
        <v>0.5</v>
      </c>
      <c r="D126" s="16">
        <v>47.786760000000001</v>
      </c>
      <c r="E126" s="7">
        <f t="shared" si="40"/>
        <v>1842.1795979999999</v>
      </c>
      <c r="F126" s="14">
        <f t="shared" si="41"/>
        <v>1842.1795979999999</v>
      </c>
    </row>
    <row r="127" spans="1:6" ht="15" customHeight="1" x14ac:dyDescent="0.4">
      <c r="A127" s="35"/>
      <c r="B127" s="6">
        <v>50</v>
      </c>
      <c r="C127" s="15">
        <v>0.5</v>
      </c>
      <c r="D127" s="16">
        <v>76.284180000000006</v>
      </c>
      <c r="E127" s="7">
        <f t="shared" ref="E127" si="42">D127*$E$11</f>
        <v>2940.7551389999999</v>
      </c>
      <c r="F127" s="14">
        <f t="shared" ref="F127" si="43">E127*(1-$F$11)</f>
        <v>2940.7551389999999</v>
      </c>
    </row>
    <row r="128" spans="1:6" ht="15" customHeight="1" x14ac:dyDescent="0.4">
      <c r="A128" s="35"/>
      <c r="B128" s="27" t="s">
        <v>16</v>
      </c>
      <c r="C128" s="27"/>
      <c r="D128" s="27"/>
      <c r="E128" s="27"/>
      <c r="F128" s="27"/>
    </row>
    <row r="129" spans="1:6" ht="40" customHeight="1" x14ac:dyDescent="0.4">
      <c r="A129" s="35"/>
      <c r="B129" s="10" t="s">
        <v>5</v>
      </c>
      <c r="C129" s="10" t="s">
        <v>6</v>
      </c>
      <c r="D129" s="11" t="s">
        <v>7</v>
      </c>
      <c r="E129" s="11" t="s">
        <v>8</v>
      </c>
      <c r="F129" s="12" t="s">
        <v>9</v>
      </c>
    </row>
    <row r="130" spans="1:6" ht="15" customHeight="1" x14ac:dyDescent="0.4">
      <c r="A130" s="35"/>
      <c r="B130" s="6">
        <v>15</v>
      </c>
      <c r="C130" s="15">
        <v>0.5</v>
      </c>
      <c r="D130" s="17">
        <v>7.8586200000000002</v>
      </c>
      <c r="E130" s="7">
        <f>D130*$E$11</f>
        <v>302.94980099999998</v>
      </c>
      <c r="F130" s="14">
        <f>E130*(1-$F$11)</f>
        <v>302.94980099999998</v>
      </c>
    </row>
    <row r="131" spans="1:6" ht="15" customHeight="1" x14ac:dyDescent="0.4">
      <c r="A131" s="35"/>
      <c r="B131" s="6">
        <v>20</v>
      </c>
      <c r="C131" s="15">
        <v>0.5</v>
      </c>
      <c r="D131" s="17">
        <v>11.483639999999999</v>
      </c>
      <c r="E131" s="7">
        <f t="shared" ref="E131:E132" si="44">D131*$E$11</f>
        <v>442.69432199999994</v>
      </c>
      <c r="F131" s="14">
        <f t="shared" ref="F131:F132" si="45">E131*(1-$F$11)</f>
        <v>442.69432199999994</v>
      </c>
    </row>
    <row r="132" spans="1:6" ht="15" customHeight="1" x14ac:dyDescent="0.4">
      <c r="A132" s="35"/>
      <c r="B132" s="6">
        <v>25</v>
      </c>
      <c r="C132" s="15">
        <v>0.5</v>
      </c>
      <c r="D132" s="17">
        <v>19.077660000000002</v>
      </c>
      <c r="E132" s="7">
        <f t="shared" si="44"/>
        <v>735.44379300000003</v>
      </c>
      <c r="F132" s="14">
        <f t="shared" si="45"/>
        <v>735.44379300000003</v>
      </c>
    </row>
    <row r="133" spans="1:6" ht="15" customHeight="1" x14ac:dyDescent="0.4">
      <c r="A133" s="35"/>
      <c r="B133" s="27" t="s">
        <v>17</v>
      </c>
      <c r="C133" s="27"/>
      <c r="D133" s="27"/>
      <c r="E133" s="27"/>
      <c r="F133" s="27"/>
    </row>
    <row r="134" spans="1:6" ht="40" customHeight="1" x14ac:dyDescent="0.4">
      <c r="A134" s="35"/>
      <c r="B134" s="10" t="s">
        <v>5</v>
      </c>
      <c r="C134" s="10" t="s">
        <v>6</v>
      </c>
      <c r="D134" s="11" t="s">
        <v>7</v>
      </c>
      <c r="E134" s="11" t="s">
        <v>8</v>
      </c>
      <c r="F134" s="12" t="s">
        <v>9</v>
      </c>
    </row>
    <row r="135" spans="1:6" ht="15" customHeight="1" x14ac:dyDescent="0.4">
      <c r="A135" s="35"/>
      <c r="B135" s="6">
        <v>15</v>
      </c>
      <c r="C135" s="15">
        <v>0.5</v>
      </c>
      <c r="D135" s="17">
        <v>8.2290600000000005</v>
      </c>
      <c r="E135" s="7">
        <f>D135*$E$11</f>
        <v>317.23026299999998</v>
      </c>
      <c r="F135" s="14">
        <f>E135*(1-$F$11)</f>
        <v>317.23026299999998</v>
      </c>
    </row>
    <row r="136" spans="1:6" ht="15" customHeight="1" x14ac:dyDescent="0.4">
      <c r="A136" s="35"/>
      <c r="B136" s="6">
        <v>20</v>
      </c>
      <c r="C136" s="15">
        <v>0.5</v>
      </c>
      <c r="D136" s="17">
        <v>12.039300000000001</v>
      </c>
      <c r="E136" s="7">
        <f t="shared" ref="E136:E137" si="46">D136*$E$11</f>
        <v>464.11501499999997</v>
      </c>
      <c r="F136" s="14">
        <f t="shared" ref="F136:F137" si="47">E136*(1-$F$11)</f>
        <v>464.11501499999997</v>
      </c>
    </row>
    <row r="137" spans="1:6" ht="15" customHeight="1" x14ac:dyDescent="0.4">
      <c r="A137" s="35"/>
      <c r="B137" s="6">
        <v>25</v>
      </c>
      <c r="C137" s="15">
        <v>0.5</v>
      </c>
      <c r="D137" s="17">
        <v>19.686240000000002</v>
      </c>
      <c r="E137" s="7">
        <f t="shared" si="46"/>
        <v>758.90455199999997</v>
      </c>
      <c r="F137" s="14">
        <f t="shared" si="47"/>
        <v>758.90455199999997</v>
      </c>
    </row>
    <row r="138" spans="1:6" s="1" customFormat="1" ht="45" customHeight="1" x14ac:dyDescent="0.4">
      <c r="A138" s="25" t="s">
        <v>23</v>
      </c>
      <c r="B138" s="26"/>
      <c r="C138" s="26"/>
      <c r="D138" s="26"/>
      <c r="E138" s="26"/>
      <c r="F138" s="26"/>
    </row>
    <row r="139" spans="1:6" s="2" customFormat="1" ht="28.3" x14ac:dyDescent="0.4">
      <c r="A139" s="36"/>
      <c r="B139" s="10" t="s">
        <v>5</v>
      </c>
      <c r="C139" s="10" t="s">
        <v>24</v>
      </c>
      <c r="D139" s="11" t="s">
        <v>7</v>
      </c>
      <c r="E139" s="11" t="s">
        <v>8</v>
      </c>
      <c r="F139" s="12" t="s">
        <v>9</v>
      </c>
    </row>
    <row r="140" spans="1:6" s="2" customFormat="1" ht="30" customHeight="1" x14ac:dyDescent="0.4">
      <c r="A140" s="36"/>
      <c r="B140" s="18">
        <v>15</v>
      </c>
      <c r="C140" s="19" t="s">
        <v>25</v>
      </c>
      <c r="D140" s="17">
        <v>32.755716</v>
      </c>
      <c r="E140" s="17">
        <f t="shared" ref="E140:E141" si="48">D140*$E$11</f>
        <v>1262.7328517999999</v>
      </c>
      <c r="F140" s="20">
        <f t="shared" ref="F140:F141" si="49">E140*(1-$F$11)</f>
        <v>1262.7328517999999</v>
      </c>
    </row>
    <row r="141" spans="1:6" s="2" customFormat="1" ht="30" customHeight="1" x14ac:dyDescent="0.4">
      <c r="A141" s="36"/>
      <c r="B141" s="18">
        <v>20</v>
      </c>
      <c r="C141" s="19" t="s">
        <v>26</v>
      </c>
      <c r="D141" s="17">
        <v>36.36486</v>
      </c>
      <c r="E141" s="17">
        <f t="shared" si="48"/>
        <v>1401.8653529999999</v>
      </c>
      <c r="F141" s="20">
        <f t="shared" si="49"/>
        <v>1401.8653529999999</v>
      </c>
    </row>
    <row r="142" spans="1:6" ht="45" customHeight="1" x14ac:dyDescent="0.4">
      <c r="A142" s="25" t="s">
        <v>27</v>
      </c>
      <c r="B142" s="26"/>
      <c r="C142" s="26"/>
      <c r="D142" s="26"/>
      <c r="E142" s="26"/>
      <c r="F142" s="26"/>
    </row>
    <row r="143" spans="1:6" s="1" customFormat="1" ht="28.3" x14ac:dyDescent="0.4">
      <c r="A143" s="37"/>
      <c r="B143" s="10" t="s">
        <v>5</v>
      </c>
      <c r="C143" s="10" t="s">
        <v>24</v>
      </c>
      <c r="D143" s="11" t="s">
        <v>7</v>
      </c>
      <c r="E143" s="11" t="s">
        <v>8</v>
      </c>
      <c r="F143" s="12" t="s">
        <v>9</v>
      </c>
    </row>
    <row r="144" spans="1:6" s="1" customFormat="1" ht="30" customHeight="1" x14ac:dyDescent="0.4">
      <c r="A144" s="38"/>
      <c r="B144" s="18">
        <v>15</v>
      </c>
      <c r="C144" s="19" t="s">
        <v>25</v>
      </c>
      <c r="D144" s="17">
        <v>39.181086000000001</v>
      </c>
      <c r="E144" s="17">
        <f t="shared" ref="E144:E145" si="50">D144*$E$11</f>
        <v>1510.4308652999998</v>
      </c>
      <c r="F144" s="20">
        <f t="shared" ref="F144:F145" si="51">E144*(1-$F$11)</f>
        <v>1510.4308652999998</v>
      </c>
    </row>
    <row r="145" spans="1:6" s="1" customFormat="1" ht="30" customHeight="1" x14ac:dyDescent="0.4">
      <c r="A145" s="39"/>
      <c r="B145" s="18">
        <v>20</v>
      </c>
      <c r="C145" s="19" t="s">
        <v>26</v>
      </c>
      <c r="D145" s="17">
        <v>46.043928000000001</v>
      </c>
      <c r="E145" s="17">
        <f t="shared" si="50"/>
        <v>1774.9934243999999</v>
      </c>
      <c r="F145" s="20">
        <f t="shared" si="51"/>
        <v>1774.9934243999999</v>
      </c>
    </row>
    <row r="146" spans="1:6" s="1" customFormat="1" ht="45" customHeight="1" x14ac:dyDescent="0.4">
      <c r="A146" s="25" t="s">
        <v>28</v>
      </c>
      <c r="B146" s="26"/>
      <c r="C146" s="26"/>
      <c r="D146" s="26"/>
      <c r="E146" s="26"/>
      <c r="F146" s="26"/>
    </row>
    <row r="147" spans="1:6" s="1" customFormat="1" ht="28.3" x14ac:dyDescent="0.4">
      <c r="A147" s="36"/>
      <c r="B147" s="10" t="s">
        <v>5</v>
      </c>
      <c r="C147" s="10" t="s">
        <v>24</v>
      </c>
      <c r="D147" s="11" t="s">
        <v>7</v>
      </c>
      <c r="E147" s="11" t="s">
        <v>8</v>
      </c>
      <c r="F147" s="12" t="s">
        <v>9</v>
      </c>
    </row>
    <row r="148" spans="1:6" s="1" customFormat="1" ht="20.149999999999999" customHeight="1" x14ac:dyDescent="0.4">
      <c r="A148" s="36"/>
      <c r="B148" s="18">
        <v>32</v>
      </c>
      <c r="C148" s="19" t="s">
        <v>29</v>
      </c>
      <c r="D148" s="17">
        <v>168.29001</v>
      </c>
      <c r="E148" s="17">
        <f t="shared" ref="E148:E150" si="52">D148*$E$11</f>
        <v>6487.5798854999994</v>
      </c>
      <c r="F148" s="20">
        <f t="shared" ref="F148:F150" si="53">E148*(1-$F$11)</f>
        <v>6487.5798854999994</v>
      </c>
    </row>
    <row r="149" spans="1:6" s="1" customFormat="1" ht="20.149999999999999" customHeight="1" x14ac:dyDescent="0.4">
      <c r="A149" s="36"/>
      <c r="B149" s="18">
        <v>40</v>
      </c>
      <c r="C149" s="19" t="s">
        <v>30</v>
      </c>
      <c r="D149" s="17">
        <v>192.73375799999999</v>
      </c>
      <c r="E149" s="17">
        <f t="shared" si="52"/>
        <v>7429.8863708999988</v>
      </c>
      <c r="F149" s="20">
        <f t="shared" si="53"/>
        <v>7429.8863708999988</v>
      </c>
    </row>
    <row r="150" spans="1:6" s="1" customFormat="1" ht="20.149999999999999" customHeight="1" x14ac:dyDescent="0.4">
      <c r="A150" s="36"/>
      <c r="B150" s="18">
        <v>50</v>
      </c>
      <c r="C150" s="19" t="s">
        <v>31</v>
      </c>
      <c r="D150" s="17">
        <v>275.00583599999999</v>
      </c>
      <c r="E150" s="17">
        <f t="shared" si="52"/>
        <v>10601.474977799999</v>
      </c>
      <c r="F150" s="20">
        <f t="shared" si="53"/>
        <v>10601.474977799999</v>
      </c>
    </row>
    <row r="151" spans="1:6" s="1" customFormat="1" ht="46.95" customHeight="1" x14ac:dyDescent="0.4">
      <c r="A151" s="25" t="s">
        <v>32</v>
      </c>
      <c r="B151" s="26"/>
      <c r="C151" s="26"/>
      <c r="D151" s="26"/>
      <c r="E151" s="26"/>
      <c r="F151" s="26"/>
    </row>
    <row r="152" spans="1:6" s="1" customFormat="1" ht="30" customHeight="1" x14ac:dyDescent="0.4">
      <c r="A152" s="37"/>
      <c r="B152" s="10" t="s">
        <v>5</v>
      </c>
      <c r="C152" s="10" t="s">
        <v>24</v>
      </c>
      <c r="D152" s="11" t="s">
        <v>7</v>
      </c>
      <c r="E152" s="11" t="s">
        <v>8</v>
      </c>
      <c r="F152" s="12" t="s">
        <v>9</v>
      </c>
    </row>
    <row r="153" spans="1:6" s="1" customFormat="1" ht="20.149999999999999" customHeight="1" x14ac:dyDescent="0.4">
      <c r="A153" s="38"/>
      <c r="B153" s="6">
        <v>15</v>
      </c>
      <c r="C153" s="22" t="s">
        <v>25</v>
      </c>
      <c r="D153" s="8">
        <v>7.6284179999999999</v>
      </c>
      <c r="E153" s="8">
        <f>D153*$E$11</f>
        <v>294.07551389999998</v>
      </c>
      <c r="F153" s="8">
        <f>E153*(1-$F$11)</f>
        <v>294.07551389999998</v>
      </c>
    </row>
    <row r="154" spans="1:6" s="1" customFormat="1" ht="20.149999999999999" customHeight="1" x14ac:dyDescent="0.4">
      <c r="A154" s="38"/>
      <c r="B154" s="6">
        <v>20</v>
      </c>
      <c r="C154" s="22" t="s">
        <v>26</v>
      </c>
      <c r="D154" s="8">
        <v>10.964142000000001</v>
      </c>
      <c r="E154" s="8">
        <f t="shared" ref="E154:E158" si="54">D154*$E$11</f>
        <v>422.6676741</v>
      </c>
      <c r="F154" s="8">
        <f t="shared" ref="F154:F158" si="55">E154*(1-$F$11)</f>
        <v>422.6676741</v>
      </c>
    </row>
    <row r="155" spans="1:6" s="1" customFormat="1" ht="20.149999999999999" customHeight="1" x14ac:dyDescent="0.4">
      <c r="A155" s="38"/>
      <c r="B155" s="6">
        <v>25</v>
      </c>
      <c r="C155" s="21">
        <v>1</v>
      </c>
      <c r="D155" s="17">
        <v>19.576872000000002</v>
      </c>
      <c r="E155" s="8">
        <f t="shared" si="54"/>
        <v>754.68841559999998</v>
      </c>
      <c r="F155" s="8">
        <f t="shared" si="55"/>
        <v>754.68841559999998</v>
      </c>
    </row>
    <row r="156" spans="1:6" s="1" customFormat="1" ht="20.149999999999999" customHeight="1" x14ac:dyDescent="0.4">
      <c r="A156" s="38"/>
      <c r="B156" s="6">
        <v>32</v>
      </c>
      <c r="C156" s="19" t="s">
        <v>29</v>
      </c>
      <c r="D156" s="17">
        <v>30.322278000000001</v>
      </c>
      <c r="E156" s="8">
        <f t="shared" si="54"/>
        <v>1168.9238169</v>
      </c>
      <c r="F156" s="8">
        <f t="shared" si="55"/>
        <v>1168.9238169</v>
      </c>
    </row>
    <row r="157" spans="1:6" s="1" customFormat="1" ht="20.149999999999999" customHeight="1" x14ac:dyDescent="0.4">
      <c r="A157" s="38"/>
      <c r="B157" s="6">
        <v>40</v>
      </c>
      <c r="C157" s="19" t="s">
        <v>30</v>
      </c>
      <c r="D157" s="17">
        <v>43.145676000000002</v>
      </c>
      <c r="E157" s="8">
        <f t="shared" si="54"/>
        <v>1663.2658097999999</v>
      </c>
      <c r="F157" s="8">
        <f t="shared" si="55"/>
        <v>1663.2658097999999</v>
      </c>
    </row>
    <row r="158" spans="1:6" s="1" customFormat="1" ht="20.149999999999999" customHeight="1" x14ac:dyDescent="0.4">
      <c r="A158" s="39"/>
      <c r="B158" s="6">
        <v>50</v>
      </c>
      <c r="C158" s="19" t="s">
        <v>31</v>
      </c>
      <c r="D158" s="17">
        <v>70.132230000000007</v>
      </c>
      <c r="E158" s="8">
        <f t="shared" si="54"/>
        <v>2703.5974664999999</v>
      </c>
      <c r="F158" s="8">
        <f t="shared" si="55"/>
        <v>2703.5974664999999</v>
      </c>
    </row>
    <row r="159" spans="1:6" s="1" customFormat="1" ht="49.2" customHeight="1" x14ac:dyDescent="0.4">
      <c r="A159" s="25" t="s">
        <v>33</v>
      </c>
      <c r="B159" s="26"/>
      <c r="C159" s="26"/>
      <c r="D159" s="26"/>
      <c r="E159" s="26"/>
      <c r="F159" s="26"/>
    </row>
    <row r="160" spans="1:6" s="1" customFormat="1" ht="31.2" customHeight="1" x14ac:dyDescent="0.4">
      <c r="A160" s="37"/>
      <c r="B160" s="10" t="s">
        <v>5</v>
      </c>
      <c r="C160" s="10" t="s">
        <v>24</v>
      </c>
      <c r="D160" s="11" t="s">
        <v>7</v>
      </c>
      <c r="E160" s="11" t="s">
        <v>8</v>
      </c>
      <c r="F160" s="12" t="s">
        <v>9</v>
      </c>
    </row>
    <row r="161" spans="1:6" s="1" customFormat="1" ht="20.149999999999999" customHeight="1" x14ac:dyDescent="0.4">
      <c r="A161" s="38"/>
      <c r="B161" s="6">
        <v>15</v>
      </c>
      <c r="C161" s="22" t="s">
        <v>25</v>
      </c>
      <c r="D161" s="8">
        <v>7.7924699999999998</v>
      </c>
      <c r="E161" s="8">
        <f>D161*$E$11</f>
        <v>300.39971849999995</v>
      </c>
      <c r="F161" s="8">
        <f>E161*(1-$F$11)</f>
        <v>300.39971849999995</v>
      </c>
    </row>
    <row r="162" spans="1:6" s="1" customFormat="1" ht="20.149999999999999" customHeight="1" x14ac:dyDescent="0.4">
      <c r="A162" s="38"/>
      <c r="B162" s="6">
        <v>20</v>
      </c>
      <c r="C162" s="22" t="s">
        <v>26</v>
      </c>
      <c r="D162" s="8">
        <v>11.428955999999999</v>
      </c>
      <c r="E162" s="8">
        <f t="shared" ref="E162:E166" si="56">D162*$E$11</f>
        <v>440.58625379999995</v>
      </c>
      <c r="F162" s="8">
        <f t="shared" ref="F162:F166" si="57">E162*(1-$F$11)</f>
        <v>440.58625379999995</v>
      </c>
    </row>
    <row r="163" spans="1:6" s="1" customFormat="1" ht="20.149999999999999" customHeight="1" x14ac:dyDescent="0.4">
      <c r="A163" s="38"/>
      <c r="B163" s="6">
        <v>25</v>
      </c>
      <c r="C163" s="21">
        <v>1</v>
      </c>
      <c r="D163" s="17">
        <v>20.315106</v>
      </c>
      <c r="E163" s="8">
        <f t="shared" si="56"/>
        <v>783.14733629999989</v>
      </c>
      <c r="F163" s="8">
        <f t="shared" si="57"/>
        <v>783.14733629999989</v>
      </c>
    </row>
    <row r="164" spans="1:6" s="1" customFormat="1" ht="20.149999999999999" customHeight="1" x14ac:dyDescent="0.4">
      <c r="A164" s="38"/>
      <c r="B164" s="6">
        <v>32</v>
      </c>
      <c r="C164" s="19" t="s">
        <v>29</v>
      </c>
      <c r="D164" s="17">
        <v>30.62304</v>
      </c>
      <c r="E164" s="8">
        <f t="shared" si="56"/>
        <v>1180.518192</v>
      </c>
      <c r="F164" s="8">
        <f t="shared" si="57"/>
        <v>1180.518192</v>
      </c>
    </row>
    <row r="165" spans="1:6" s="1" customFormat="1" ht="20.149999999999999" customHeight="1" x14ac:dyDescent="0.4">
      <c r="A165" s="38"/>
      <c r="B165" s="6">
        <v>40</v>
      </c>
      <c r="C165" s="19" t="s">
        <v>30</v>
      </c>
      <c r="D165" s="17">
        <v>44.430750000000003</v>
      </c>
      <c r="E165" s="8">
        <f t="shared" si="56"/>
        <v>1712.8054125000001</v>
      </c>
      <c r="F165" s="8">
        <f t="shared" si="57"/>
        <v>1712.8054125000001</v>
      </c>
    </row>
    <row r="166" spans="1:6" s="1" customFormat="1" ht="20.149999999999999" customHeight="1" x14ac:dyDescent="0.4">
      <c r="A166" s="39"/>
      <c r="B166" s="6">
        <v>50</v>
      </c>
      <c r="C166" s="19" t="s">
        <v>31</v>
      </c>
      <c r="D166" s="17">
        <v>72.018827999999999</v>
      </c>
      <c r="E166" s="8">
        <f t="shared" si="56"/>
        <v>2776.3258193999995</v>
      </c>
      <c r="F166" s="8">
        <f t="shared" si="57"/>
        <v>2776.3258193999995</v>
      </c>
    </row>
    <row r="167" spans="1:6" ht="16" customHeight="1" x14ac:dyDescent="0.4">
      <c r="A167" s="31" t="s">
        <v>34</v>
      </c>
      <c r="B167" s="32"/>
      <c r="C167" s="32"/>
      <c r="D167" s="32"/>
      <c r="E167" s="32"/>
      <c r="F167" s="32"/>
    </row>
  </sheetData>
  <sheetProtection selectLockedCells="1"/>
  <mergeCells count="49">
    <mergeCell ref="A147:A150"/>
    <mergeCell ref="A152:A158"/>
    <mergeCell ref="A160:A166"/>
    <mergeCell ref="B10:D11"/>
    <mergeCell ref="B3:F3"/>
    <mergeCell ref="B4:F4"/>
    <mergeCell ref="B5:F5"/>
    <mergeCell ref="B7:F7"/>
    <mergeCell ref="A146:F146"/>
    <mergeCell ref="A151:F151"/>
    <mergeCell ref="A159:F159"/>
    <mergeCell ref="A167:F167"/>
    <mergeCell ref="A10:A11"/>
    <mergeCell ref="A13:A19"/>
    <mergeCell ref="A21:A30"/>
    <mergeCell ref="A32:A36"/>
    <mergeCell ref="A38:A66"/>
    <mergeCell ref="A68:A72"/>
    <mergeCell ref="A74:A99"/>
    <mergeCell ref="A101:A105"/>
    <mergeCell ref="A107:A110"/>
    <mergeCell ref="A112:A137"/>
    <mergeCell ref="A139:A141"/>
    <mergeCell ref="A143:A145"/>
    <mergeCell ref="B120:F120"/>
    <mergeCell ref="B128:F128"/>
    <mergeCell ref="B133:F133"/>
    <mergeCell ref="A138:F138"/>
    <mergeCell ref="A142:F142"/>
    <mergeCell ref="B95:F95"/>
    <mergeCell ref="A100:F100"/>
    <mergeCell ref="A106:F106"/>
    <mergeCell ref="A111:F111"/>
    <mergeCell ref="B112:F112"/>
    <mergeCell ref="A67:F67"/>
    <mergeCell ref="A73:F73"/>
    <mergeCell ref="B74:F74"/>
    <mergeCell ref="B82:F82"/>
    <mergeCell ref="B90:F90"/>
    <mergeCell ref="A37:F37"/>
    <mergeCell ref="B38:F38"/>
    <mergeCell ref="B49:F49"/>
    <mergeCell ref="B57:F57"/>
    <mergeCell ref="B62:F62"/>
    <mergeCell ref="A9:F9"/>
    <mergeCell ref="A12:F12"/>
    <mergeCell ref="A20:F20"/>
    <mergeCell ref="A31:F31"/>
    <mergeCell ref="B34:F34"/>
  </mergeCells>
  <hyperlinks>
    <hyperlink ref="B3" r:id="rId1" display="mailto:skladkpd@gmail.com" xr:uid="{2B5EA5C9-8B62-432B-B365-6B9F1FCA6ABA}"/>
    <hyperlink ref="B5" r:id="rId2" display="http://www.kpd-grup.com.ua/" xr:uid="{36545BEE-FEDD-4A3F-8B91-EFB90D2D55C4}"/>
  </hyperlinks>
  <pageMargins left="0.7" right="0.7" top="0.75" bottom="0.75" header="0.3" footer="0.3"/>
  <pageSetup paperSize="9" scale="68" orientation="portrait" r:id="rId3"/>
  <rowBreaks count="4" manualBreakCount="4">
    <brk id="36" max="5" man="1"/>
    <brk id="72" max="5" man="1"/>
    <brk id="105" max="5" man="1"/>
    <brk id="137" max="5" man="1"/>
  </rowBreaks>
  <ignoredErrors>
    <ignoredError sqref="C148:C150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Макарец</dc:creator>
  <cp:lastModifiedBy>Director</cp:lastModifiedBy>
  <cp:lastPrinted>2019-02-11T07:03:00Z</cp:lastPrinted>
  <dcterms:created xsi:type="dcterms:W3CDTF">2016-05-19T11:24:00Z</dcterms:created>
  <dcterms:modified xsi:type="dcterms:W3CDTF">2022-09-05T12:10:43Z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CE4814C00BBC43C2A737A7990AFBDDD2</vt:lpwstr>
  </property>
  <property fmtid="{D5CDD505-2E9C-101B-9397-08002B2CF9AE}" pid="3" name="KSOProductBuildVer">
    <vt:lpwstr>1049-11.2.0.11254</vt:lpwstr>
  </property>
</Properties>
</file>