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/>
  <mc:AlternateContent xmlns:mc="http://schemas.openxmlformats.org/markup-compatibility/2006">
    <mc:Choice Requires="x15">
      <x15ac:absPath xmlns:x15ac="http://schemas.microsoft.com/office/spreadsheetml/2010/11/ac" url="C:\Users\Director\Desktop\ПРАЙС\Прайс 22\ЕТНА\"/>
    </mc:Choice>
  </mc:AlternateContent>
  <xr:revisionPtr revIDLastSave="0" documentId="13_ncr:1_{72DB4FA6-260A-4548-9B22-A7915FB6F720}" xr6:coauthVersionLast="47" xr6:coauthVersionMax="47" xr10:uidLastSave="{00000000-0000-0000-0000-000000000000}"/>
  <bookViews>
    <workbookView xWindow="2263" yWindow="2263" windowWidth="16457" windowHeight="15668" xr2:uid="{00000000-000D-0000-FFFF-FFFF00000000}"/>
  </bookViews>
  <sheets>
    <sheet name="Лист1" sheetId="1" r:id="rId1"/>
  </sheets>
  <definedNames>
    <definedName name="_xlnm.Print_Area" localSheetId="0">Лист1!$B$1:$G$555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555" i="1" l="1"/>
  <c r="G555" i="1" s="1"/>
  <c r="F554" i="1"/>
  <c r="G554" i="1" s="1"/>
  <c r="F553" i="1"/>
  <c r="G553" i="1" s="1"/>
  <c r="F552" i="1"/>
  <c r="G552" i="1" s="1"/>
  <c r="F551" i="1"/>
  <c r="G551" i="1" s="1"/>
  <c r="F550" i="1"/>
  <c r="G550" i="1" s="1"/>
  <c r="F549" i="1"/>
  <c r="G549" i="1" s="1"/>
  <c r="F548" i="1"/>
  <c r="G548" i="1" s="1"/>
  <c r="F547" i="1"/>
  <c r="G547" i="1" s="1"/>
  <c r="F546" i="1"/>
  <c r="G546" i="1" s="1"/>
  <c r="F545" i="1"/>
  <c r="G545" i="1" s="1"/>
  <c r="F542" i="1"/>
  <c r="G542" i="1" s="1"/>
  <c r="F541" i="1"/>
  <c r="G541" i="1" s="1"/>
  <c r="F540" i="1"/>
  <c r="G540" i="1" s="1"/>
  <c r="F539" i="1"/>
  <c r="G539" i="1" s="1"/>
  <c r="F538" i="1"/>
  <c r="G538" i="1" s="1"/>
  <c r="F537" i="1"/>
  <c r="G537" i="1" s="1"/>
  <c r="F536" i="1"/>
  <c r="G536" i="1" s="1"/>
  <c r="F535" i="1"/>
  <c r="G535" i="1" s="1"/>
  <c r="F534" i="1"/>
  <c r="G534" i="1" s="1"/>
  <c r="F531" i="1"/>
  <c r="G531" i="1" s="1"/>
  <c r="F530" i="1"/>
  <c r="G530" i="1" s="1"/>
  <c r="F529" i="1"/>
  <c r="G529" i="1" s="1"/>
  <c r="F528" i="1"/>
  <c r="G528" i="1" s="1"/>
  <c r="F527" i="1"/>
  <c r="G527" i="1" s="1"/>
  <c r="F526" i="1"/>
  <c r="G526" i="1" s="1"/>
  <c r="F525" i="1"/>
  <c r="G525" i="1" s="1"/>
  <c r="F524" i="1"/>
  <c r="G524" i="1" s="1"/>
  <c r="F523" i="1"/>
  <c r="G523" i="1" s="1"/>
  <c r="F522" i="1"/>
  <c r="G522" i="1" s="1"/>
  <c r="F521" i="1"/>
  <c r="G521" i="1" s="1"/>
  <c r="F518" i="1"/>
  <c r="G518" i="1" s="1"/>
  <c r="F517" i="1"/>
  <c r="G517" i="1" s="1"/>
  <c r="F516" i="1"/>
  <c r="G516" i="1" s="1"/>
  <c r="F515" i="1"/>
  <c r="G515" i="1" s="1"/>
  <c r="F514" i="1"/>
  <c r="G514" i="1" s="1"/>
  <c r="F513" i="1"/>
  <c r="G513" i="1" s="1"/>
  <c r="F512" i="1"/>
  <c r="G512" i="1" s="1"/>
  <c r="F511" i="1"/>
  <c r="G511" i="1" s="1"/>
  <c r="F510" i="1"/>
  <c r="G510" i="1" s="1"/>
  <c r="F507" i="1"/>
  <c r="G507" i="1" s="1"/>
  <c r="F506" i="1"/>
  <c r="G506" i="1" s="1"/>
  <c r="F505" i="1"/>
  <c r="G505" i="1" s="1"/>
  <c r="F504" i="1"/>
  <c r="G504" i="1" s="1"/>
  <c r="F503" i="1"/>
  <c r="G503" i="1" s="1"/>
  <c r="F502" i="1"/>
  <c r="G502" i="1" s="1"/>
  <c r="F501" i="1"/>
  <c r="G501" i="1" s="1"/>
  <c r="F500" i="1"/>
  <c r="G500" i="1" s="1"/>
  <c r="F499" i="1"/>
  <c r="G499" i="1" s="1"/>
  <c r="F498" i="1"/>
  <c r="G498" i="1" s="1"/>
  <c r="F497" i="1"/>
  <c r="G497" i="1" s="1"/>
  <c r="F496" i="1"/>
  <c r="G496" i="1" s="1"/>
  <c r="F495" i="1"/>
  <c r="G495" i="1" s="1"/>
  <c r="F494" i="1"/>
  <c r="G494" i="1" s="1"/>
  <c r="F493" i="1"/>
  <c r="G493" i="1" s="1"/>
  <c r="F490" i="1"/>
  <c r="G490" i="1" s="1"/>
  <c r="F489" i="1"/>
  <c r="G489" i="1" s="1"/>
  <c r="F488" i="1"/>
  <c r="G488" i="1" s="1"/>
  <c r="F487" i="1"/>
  <c r="G487" i="1" s="1"/>
  <c r="F486" i="1"/>
  <c r="G486" i="1" s="1"/>
  <c r="F485" i="1"/>
  <c r="G485" i="1" s="1"/>
  <c r="F484" i="1"/>
  <c r="G484" i="1" s="1"/>
  <c r="F481" i="1"/>
  <c r="G481" i="1" s="1"/>
  <c r="F480" i="1"/>
  <c r="G480" i="1" s="1"/>
  <c r="F479" i="1"/>
  <c r="G479" i="1" s="1"/>
  <c r="F478" i="1"/>
  <c r="G478" i="1" s="1"/>
  <c r="F477" i="1"/>
  <c r="G477" i="1" s="1"/>
  <c r="F476" i="1"/>
  <c r="G476" i="1" s="1"/>
  <c r="F475" i="1"/>
  <c r="G475" i="1" s="1"/>
  <c r="F474" i="1"/>
  <c r="G474" i="1" s="1"/>
  <c r="F473" i="1"/>
  <c r="G473" i="1" s="1"/>
  <c r="F472" i="1"/>
  <c r="G472" i="1" s="1"/>
  <c r="F471" i="1"/>
  <c r="G471" i="1" s="1"/>
  <c r="F470" i="1"/>
  <c r="G470" i="1" s="1"/>
  <c r="F469" i="1"/>
  <c r="G469" i="1" s="1"/>
  <c r="F468" i="1"/>
  <c r="G468" i="1" s="1"/>
  <c r="F467" i="1"/>
  <c r="G467" i="1" s="1"/>
  <c r="F466" i="1"/>
  <c r="G466" i="1" s="1"/>
  <c r="F463" i="1"/>
  <c r="G463" i="1" s="1"/>
  <c r="F462" i="1"/>
  <c r="G462" i="1" s="1"/>
  <c r="F461" i="1"/>
  <c r="G461" i="1" s="1"/>
  <c r="F460" i="1"/>
  <c r="G460" i="1" s="1"/>
  <c r="F459" i="1"/>
  <c r="G459" i="1" s="1"/>
  <c r="F458" i="1"/>
  <c r="G458" i="1" s="1"/>
  <c r="F457" i="1"/>
  <c r="G457" i="1" s="1"/>
  <c r="F456" i="1"/>
  <c r="G456" i="1" s="1"/>
  <c r="F455" i="1"/>
  <c r="G455" i="1" s="1"/>
  <c r="F454" i="1"/>
  <c r="G454" i="1" s="1"/>
  <c r="F453" i="1"/>
  <c r="G453" i="1" s="1"/>
  <c r="F450" i="1"/>
  <c r="G450" i="1" s="1"/>
  <c r="F447" i="1"/>
  <c r="G447" i="1" s="1"/>
  <c r="F446" i="1"/>
  <c r="G446" i="1" s="1"/>
  <c r="F445" i="1"/>
  <c r="G445" i="1" s="1"/>
  <c r="F444" i="1"/>
  <c r="G444" i="1" s="1"/>
  <c r="F443" i="1"/>
  <c r="G443" i="1" s="1"/>
  <c r="F442" i="1"/>
  <c r="G442" i="1" s="1"/>
  <c r="F441" i="1"/>
  <c r="G441" i="1" s="1"/>
  <c r="F440" i="1"/>
  <c r="G440" i="1" s="1"/>
  <c r="F439" i="1"/>
  <c r="G439" i="1" s="1"/>
  <c r="F438" i="1"/>
  <c r="G438" i="1" s="1"/>
  <c r="F435" i="1"/>
  <c r="G435" i="1" s="1"/>
  <c r="F434" i="1"/>
  <c r="G434" i="1" s="1"/>
  <c r="F433" i="1"/>
  <c r="G433" i="1" s="1"/>
  <c r="F432" i="1"/>
  <c r="G432" i="1" s="1"/>
  <c r="F431" i="1"/>
  <c r="G431" i="1" s="1"/>
  <c r="F430" i="1"/>
  <c r="G430" i="1" s="1"/>
  <c r="F429" i="1"/>
  <c r="G429" i="1" s="1"/>
  <c r="F428" i="1"/>
  <c r="G428" i="1" s="1"/>
  <c r="F427" i="1"/>
  <c r="G427" i="1" s="1"/>
  <c r="F426" i="1"/>
  <c r="G426" i="1" s="1"/>
  <c r="F423" i="1"/>
  <c r="G423" i="1" s="1"/>
  <c r="F422" i="1"/>
  <c r="G422" i="1" s="1"/>
  <c r="F421" i="1"/>
  <c r="G421" i="1" s="1"/>
  <c r="F420" i="1"/>
  <c r="G420" i="1" s="1"/>
  <c r="F419" i="1"/>
  <c r="G419" i="1" s="1"/>
  <c r="F418" i="1"/>
  <c r="G418" i="1" s="1"/>
  <c r="F415" i="1"/>
  <c r="G415" i="1" s="1"/>
  <c r="F414" i="1"/>
  <c r="G414" i="1" s="1"/>
  <c r="F413" i="1"/>
  <c r="G413" i="1" s="1"/>
  <c r="F412" i="1"/>
  <c r="G412" i="1" s="1"/>
  <c r="F411" i="1"/>
  <c r="G411" i="1" s="1"/>
  <c r="F410" i="1"/>
  <c r="G410" i="1" s="1"/>
  <c r="F409" i="1"/>
  <c r="G409" i="1" s="1"/>
  <c r="F408" i="1"/>
  <c r="G408" i="1" s="1"/>
  <c r="F407" i="1"/>
  <c r="G407" i="1" s="1"/>
  <c r="F406" i="1"/>
  <c r="G406" i="1" s="1"/>
  <c r="F405" i="1"/>
  <c r="G405" i="1" s="1"/>
  <c r="F404" i="1"/>
  <c r="G404" i="1" s="1"/>
  <c r="F401" i="1"/>
  <c r="G401" i="1" s="1"/>
  <c r="F400" i="1"/>
  <c r="G400" i="1" s="1"/>
  <c r="F399" i="1"/>
  <c r="G399" i="1" s="1"/>
  <c r="F398" i="1"/>
  <c r="G398" i="1" s="1"/>
  <c r="F397" i="1"/>
  <c r="G397" i="1" s="1"/>
  <c r="F396" i="1"/>
  <c r="G396" i="1" s="1"/>
  <c r="F395" i="1"/>
  <c r="G395" i="1" s="1"/>
  <c r="F394" i="1"/>
  <c r="G394" i="1" s="1"/>
  <c r="F393" i="1"/>
  <c r="G393" i="1" s="1"/>
  <c r="F392" i="1"/>
  <c r="G392" i="1" s="1"/>
  <c r="F391" i="1"/>
  <c r="G391" i="1" s="1"/>
  <c r="F390" i="1"/>
  <c r="G390" i="1" s="1"/>
  <c r="F387" i="1"/>
  <c r="G387" i="1" s="1"/>
  <c r="F386" i="1"/>
  <c r="G386" i="1" s="1"/>
  <c r="F385" i="1"/>
  <c r="G385" i="1" s="1"/>
  <c r="F384" i="1"/>
  <c r="G384" i="1" s="1"/>
  <c r="F383" i="1"/>
  <c r="G383" i="1" s="1"/>
  <c r="F382" i="1"/>
  <c r="G382" i="1" s="1"/>
  <c r="F381" i="1"/>
  <c r="G381" i="1" s="1"/>
  <c r="F380" i="1"/>
  <c r="G380" i="1" s="1"/>
  <c r="F379" i="1"/>
  <c r="G379" i="1" s="1"/>
  <c r="F378" i="1"/>
  <c r="G378" i="1" s="1"/>
  <c r="F377" i="1"/>
  <c r="G377" i="1" s="1"/>
  <c r="F376" i="1"/>
  <c r="G376" i="1" s="1"/>
  <c r="F375" i="1"/>
  <c r="G375" i="1" s="1"/>
  <c r="F374" i="1"/>
  <c r="G374" i="1" s="1"/>
  <c r="F371" i="1"/>
  <c r="G371" i="1" s="1"/>
  <c r="F370" i="1"/>
  <c r="G370" i="1" s="1"/>
  <c r="F369" i="1"/>
  <c r="G369" i="1" s="1"/>
  <c r="F368" i="1"/>
  <c r="G368" i="1" s="1"/>
  <c r="F367" i="1"/>
  <c r="G367" i="1" s="1"/>
  <c r="F366" i="1"/>
  <c r="G366" i="1" s="1"/>
  <c r="F365" i="1"/>
  <c r="G365" i="1" s="1"/>
  <c r="F364" i="1"/>
  <c r="G364" i="1" s="1"/>
  <c r="F363" i="1"/>
  <c r="G363" i="1" s="1"/>
  <c r="F362" i="1"/>
  <c r="G362" i="1" s="1"/>
  <c r="F359" i="1"/>
  <c r="G359" i="1" s="1"/>
  <c r="F358" i="1"/>
  <c r="G358" i="1" s="1"/>
  <c r="F357" i="1"/>
  <c r="G357" i="1" s="1"/>
  <c r="F356" i="1"/>
  <c r="G356" i="1" s="1"/>
  <c r="F355" i="1"/>
  <c r="G355" i="1" s="1"/>
  <c r="F354" i="1"/>
  <c r="G354" i="1" s="1"/>
  <c r="F353" i="1"/>
  <c r="G353" i="1" s="1"/>
  <c r="F352" i="1"/>
  <c r="G352" i="1" s="1"/>
  <c r="F351" i="1"/>
  <c r="G351" i="1" s="1"/>
  <c r="F350" i="1"/>
  <c r="G350" i="1" s="1"/>
  <c r="F349" i="1"/>
  <c r="G349" i="1" s="1"/>
  <c r="F348" i="1"/>
  <c r="G348" i="1" s="1"/>
  <c r="F345" i="1"/>
  <c r="G345" i="1" s="1"/>
  <c r="F344" i="1"/>
  <c r="G344" i="1" s="1"/>
  <c r="F343" i="1"/>
  <c r="G343" i="1" s="1"/>
  <c r="F342" i="1"/>
  <c r="G342" i="1" s="1"/>
  <c r="F341" i="1"/>
  <c r="G341" i="1" s="1"/>
  <c r="F340" i="1"/>
  <c r="G340" i="1" s="1"/>
  <c r="F339" i="1"/>
  <c r="G339" i="1" s="1"/>
  <c r="F338" i="1"/>
  <c r="G338" i="1" s="1"/>
  <c r="F337" i="1"/>
  <c r="G337" i="1" s="1"/>
  <c r="F334" i="1"/>
  <c r="G334" i="1" s="1"/>
  <c r="F333" i="1"/>
  <c r="G333" i="1" s="1"/>
  <c r="F332" i="1"/>
  <c r="G332" i="1" s="1"/>
  <c r="F331" i="1"/>
  <c r="G331" i="1" s="1"/>
  <c r="F330" i="1"/>
  <c r="G330" i="1" s="1"/>
  <c r="F329" i="1"/>
  <c r="G329" i="1" s="1"/>
  <c r="F326" i="1"/>
  <c r="G326" i="1" s="1"/>
  <c r="F325" i="1"/>
  <c r="G325" i="1" s="1"/>
  <c r="F324" i="1"/>
  <c r="G324" i="1" s="1"/>
  <c r="F323" i="1"/>
  <c r="G323" i="1" s="1"/>
  <c r="F322" i="1"/>
  <c r="G322" i="1" s="1"/>
  <c r="F321" i="1"/>
  <c r="G321" i="1" s="1"/>
  <c r="F320" i="1"/>
  <c r="G320" i="1" s="1"/>
  <c r="F319" i="1"/>
  <c r="G319" i="1" s="1"/>
  <c r="F318" i="1"/>
  <c r="G318" i="1" s="1"/>
  <c r="F317" i="1"/>
  <c r="G317" i="1" s="1"/>
  <c r="F316" i="1"/>
  <c r="G316" i="1" s="1"/>
  <c r="F315" i="1"/>
  <c r="G315" i="1" s="1"/>
  <c r="F312" i="1"/>
  <c r="G312" i="1" s="1"/>
  <c r="F311" i="1"/>
  <c r="G311" i="1" s="1"/>
  <c r="F310" i="1"/>
  <c r="G310" i="1" s="1"/>
  <c r="F309" i="1"/>
  <c r="G309" i="1" s="1"/>
  <c r="F308" i="1"/>
  <c r="G308" i="1" s="1"/>
  <c r="F307" i="1"/>
  <c r="G307" i="1" s="1"/>
  <c r="F306" i="1"/>
  <c r="G306" i="1" s="1"/>
  <c r="F305" i="1"/>
  <c r="G305" i="1" s="1"/>
  <c r="F304" i="1"/>
  <c r="G304" i="1" s="1"/>
  <c r="F303" i="1"/>
  <c r="G303" i="1" s="1"/>
  <c r="F302" i="1"/>
  <c r="G302" i="1" s="1"/>
  <c r="F301" i="1"/>
  <c r="G301" i="1" s="1"/>
  <c r="F300" i="1"/>
  <c r="G300" i="1" s="1"/>
  <c r="F299" i="1"/>
  <c r="G299" i="1" s="1"/>
  <c r="F296" i="1"/>
  <c r="G296" i="1" s="1"/>
  <c r="F295" i="1"/>
  <c r="G295" i="1" s="1"/>
  <c r="F294" i="1"/>
  <c r="G294" i="1" s="1"/>
  <c r="F293" i="1"/>
  <c r="G293" i="1" s="1"/>
  <c r="F292" i="1"/>
  <c r="G292" i="1" s="1"/>
  <c r="F291" i="1"/>
  <c r="G291" i="1" s="1"/>
  <c r="F290" i="1"/>
  <c r="G290" i="1" s="1"/>
  <c r="F289" i="1"/>
  <c r="G289" i="1" s="1"/>
  <c r="F288" i="1"/>
  <c r="G288" i="1" s="1"/>
  <c r="F285" i="1"/>
  <c r="G285" i="1" s="1"/>
  <c r="F284" i="1"/>
  <c r="G284" i="1" s="1"/>
  <c r="F283" i="1"/>
  <c r="G283" i="1" s="1"/>
  <c r="F282" i="1"/>
  <c r="G282" i="1" s="1"/>
  <c r="F281" i="1"/>
  <c r="G281" i="1" s="1"/>
  <c r="F280" i="1"/>
  <c r="G280" i="1" s="1"/>
  <c r="F279" i="1"/>
  <c r="G279" i="1" s="1"/>
  <c r="F278" i="1"/>
  <c r="G278" i="1" s="1"/>
  <c r="F277" i="1"/>
  <c r="G277" i="1" s="1"/>
  <c r="F276" i="1"/>
  <c r="G276" i="1" s="1"/>
  <c r="F275" i="1"/>
  <c r="G275" i="1" s="1"/>
  <c r="F274" i="1"/>
  <c r="G274" i="1" s="1"/>
  <c r="F273" i="1"/>
  <c r="G273" i="1" s="1"/>
  <c r="F272" i="1"/>
  <c r="G272" i="1" s="1"/>
  <c r="F271" i="1"/>
  <c r="G271" i="1" s="1"/>
  <c r="F270" i="1"/>
  <c r="G270" i="1" s="1"/>
  <c r="F267" i="1"/>
  <c r="G267" i="1" s="1"/>
  <c r="F266" i="1"/>
  <c r="G266" i="1" s="1"/>
  <c r="F265" i="1"/>
  <c r="G265" i="1" s="1"/>
  <c r="F264" i="1"/>
  <c r="G264" i="1" s="1"/>
  <c r="F263" i="1"/>
  <c r="G263" i="1" s="1"/>
  <c r="F262" i="1"/>
  <c r="G262" i="1" s="1"/>
  <c r="F261" i="1"/>
  <c r="G261" i="1" s="1"/>
  <c r="F260" i="1"/>
  <c r="G260" i="1" s="1"/>
  <c r="F259" i="1"/>
  <c r="G259" i="1" s="1"/>
  <c r="F258" i="1"/>
  <c r="G258" i="1" s="1"/>
  <c r="F257" i="1"/>
  <c r="G257" i="1" s="1"/>
  <c r="F256" i="1"/>
  <c r="G256" i="1" s="1"/>
  <c r="F253" i="1"/>
  <c r="G253" i="1" s="1"/>
  <c r="F252" i="1"/>
  <c r="G252" i="1" s="1"/>
  <c r="F251" i="1"/>
  <c r="G251" i="1" s="1"/>
  <c r="F250" i="1"/>
  <c r="G250" i="1" s="1"/>
  <c r="F249" i="1"/>
  <c r="G249" i="1" s="1"/>
  <c r="F248" i="1"/>
  <c r="G248" i="1" s="1"/>
  <c r="F247" i="1"/>
  <c r="G247" i="1" s="1"/>
  <c r="F246" i="1"/>
  <c r="G246" i="1" s="1"/>
  <c r="F245" i="1"/>
  <c r="G245" i="1" s="1"/>
  <c r="F244" i="1"/>
  <c r="G244" i="1" s="1"/>
  <c r="F243" i="1"/>
  <c r="G243" i="1" s="1"/>
  <c r="F242" i="1"/>
  <c r="G242" i="1" s="1"/>
  <c r="F239" i="1"/>
  <c r="G239" i="1" s="1"/>
  <c r="F238" i="1"/>
  <c r="G238" i="1" s="1"/>
  <c r="F237" i="1"/>
  <c r="G237" i="1" s="1"/>
  <c r="F236" i="1"/>
  <c r="G236" i="1" s="1"/>
  <c r="F235" i="1"/>
  <c r="G235" i="1" s="1"/>
  <c r="F234" i="1"/>
  <c r="G234" i="1" s="1"/>
  <c r="F233" i="1"/>
  <c r="G233" i="1" s="1"/>
  <c r="F232" i="1"/>
  <c r="G232" i="1" s="1"/>
  <c r="F231" i="1"/>
  <c r="G231" i="1" s="1"/>
  <c r="F230" i="1"/>
  <c r="G230" i="1" s="1"/>
  <c r="F229" i="1"/>
  <c r="G229" i="1" s="1"/>
  <c r="F228" i="1"/>
  <c r="G228" i="1" s="1"/>
  <c r="F227" i="1"/>
  <c r="G227" i="1" s="1"/>
  <c r="F226" i="1"/>
  <c r="G226" i="1" s="1"/>
  <c r="F225" i="1"/>
  <c r="G225" i="1" s="1"/>
  <c r="F224" i="1"/>
  <c r="G224" i="1" s="1"/>
  <c r="F221" i="1"/>
  <c r="G221" i="1" s="1"/>
  <c r="F220" i="1"/>
  <c r="G220" i="1" s="1"/>
  <c r="F219" i="1"/>
  <c r="G219" i="1" s="1"/>
  <c r="F218" i="1"/>
  <c r="G218" i="1" s="1"/>
  <c r="F217" i="1"/>
  <c r="G217" i="1" s="1"/>
  <c r="F216" i="1"/>
  <c r="G216" i="1" s="1"/>
  <c r="F215" i="1"/>
  <c r="G215" i="1" s="1"/>
  <c r="F214" i="1"/>
  <c r="G214" i="1" s="1"/>
  <c r="F213" i="1"/>
  <c r="G213" i="1" s="1"/>
  <c r="F212" i="1"/>
  <c r="G212" i="1" s="1"/>
  <c r="F209" i="1"/>
  <c r="G209" i="1" s="1"/>
  <c r="F208" i="1"/>
  <c r="G208" i="1" s="1"/>
  <c r="F207" i="1"/>
  <c r="G207" i="1" s="1"/>
  <c r="F206" i="1"/>
  <c r="G206" i="1" s="1"/>
  <c r="F205" i="1"/>
  <c r="G205" i="1" s="1"/>
  <c r="F204" i="1"/>
  <c r="G204" i="1" s="1"/>
  <c r="F203" i="1"/>
  <c r="G203" i="1" s="1"/>
  <c r="F200" i="1"/>
  <c r="G200" i="1" s="1"/>
  <c r="F199" i="1"/>
  <c r="G199" i="1" s="1"/>
  <c r="F198" i="1"/>
  <c r="G198" i="1" s="1"/>
  <c r="F197" i="1"/>
  <c r="G197" i="1" s="1"/>
  <c r="F196" i="1"/>
  <c r="G196" i="1" s="1"/>
  <c r="F195" i="1"/>
  <c r="G195" i="1" s="1"/>
  <c r="F194" i="1"/>
  <c r="G194" i="1" s="1"/>
  <c r="F193" i="1"/>
  <c r="G193" i="1" s="1"/>
  <c r="F192" i="1"/>
  <c r="G192" i="1" s="1"/>
  <c r="F191" i="1"/>
  <c r="G191" i="1" s="1"/>
  <c r="F188" i="1"/>
  <c r="G188" i="1" s="1"/>
  <c r="F187" i="1"/>
  <c r="G187" i="1" s="1"/>
  <c r="F186" i="1"/>
  <c r="G186" i="1" s="1"/>
  <c r="F185" i="1"/>
  <c r="G185" i="1" s="1"/>
  <c r="F184" i="1"/>
  <c r="G184" i="1" s="1"/>
  <c r="F183" i="1"/>
  <c r="G183" i="1" s="1"/>
  <c r="F182" i="1"/>
  <c r="G182" i="1" s="1"/>
  <c r="F181" i="1"/>
  <c r="G181" i="1" s="1"/>
  <c r="F180" i="1"/>
  <c r="G180" i="1" s="1"/>
  <c r="F179" i="1"/>
  <c r="G179" i="1" s="1"/>
  <c r="F178" i="1"/>
  <c r="G178" i="1" s="1"/>
  <c r="F177" i="1"/>
  <c r="G177" i="1" s="1"/>
  <c r="F174" i="1"/>
  <c r="G174" i="1" s="1"/>
  <c r="F173" i="1"/>
  <c r="G173" i="1" s="1"/>
  <c r="F172" i="1"/>
  <c r="G172" i="1" s="1"/>
  <c r="F171" i="1"/>
  <c r="G171" i="1" s="1"/>
  <c r="F170" i="1"/>
  <c r="G170" i="1" s="1"/>
  <c r="F169" i="1"/>
  <c r="G169" i="1" s="1"/>
  <c r="F168" i="1"/>
  <c r="G168" i="1" s="1"/>
  <c r="F167" i="1"/>
  <c r="G167" i="1" s="1"/>
  <c r="F166" i="1"/>
  <c r="G166" i="1" s="1"/>
  <c r="F165" i="1"/>
  <c r="G165" i="1" s="1"/>
  <c r="F164" i="1"/>
  <c r="G164" i="1" s="1"/>
  <c r="F163" i="1"/>
  <c r="G163" i="1" s="1"/>
  <c r="F160" i="1"/>
  <c r="G160" i="1" s="1"/>
  <c r="F159" i="1"/>
  <c r="G159" i="1" s="1"/>
  <c r="F158" i="1"/>
  <c r="G158" i="1" s="1"/>
  <c r="F157" i="1"/>
  <c r="G157" i="1" s="1"/>
  <c r="F156" i="1"/>
  <c r="G156" i="1" s="1"/>
  <c r="F155" i="1"/>
  <c r="G155" i="1" s="1"/>
  <c r="F154" i="1"/>
  <c r="G154" i="1" s="1"/>
  <c r="F153" i="1"/>
  <c r="G153" i="1" s="1"/>
  <c r="F152" i="1"/>
  <c r="G152" i="1" s="1"/>
  <c r="F151" i="1"/>
  <c r="G151" i="1" s="1"/>
  <c r="F150" i="1"/>
  <c r="G150" i="1" s="1"/>
  <c r="F149" i="1"/>
  <c r="G149" i="1" s="1"/>
  <c r="F147" i="1"/>
  <c r="G147" i="1" s="1"/>
  <c r="F146" i="1"/>
  <c r="G146" i="1" s="1"/>
  <c r="F145" i="1"/>
  <c r="G145" i="1" s="1"/>
  <c r="F144" i="1"/>
  <c r="G144" i="1" s="1"/>
  <c r="F143" i="1"/>
  <c r="G143" i="1" s="1"/>
  <c r="F142" i="1"/>
  <c r="G142" i="1" s="1"/>
  <c r="F141" i="1"/>
  <c r="G141" i="1" s="1"/>
  <c r="F140" i="1"/>
  <c r="G140" i="1" s="1"/>
  <c r="F139" i="1"/>
  <c r="G139" i="1" s="1"/>
  <c r="F138" i="1"/>
  <c r="G138" i="1" s="1"/>
  <c r="F137" i="1"/>
  <c r="G137" i="1" s="1"/>
  <c r="F136" i="1"/>
  <c r="G136" i="1" s="1"/>
  <c r="F133" i="1"/>
  <c r="G133" i="1" s="1"/>
  <c r="F132" i="1"/>
  <c r="G132" i="1" s="1"/>
  <c r="F131" i="1"/>
  <c r="G131" i="1" s="1"/>
  <c r="F130" i="1"/>
  <c r="G130" i="1" s="1"/>
  <c r="F129" i="1"/>
  <c r="G129" i="1" s="1"/>
  <c r="F128" i="1"/>
  <c r="G128" i="1" s="1"/>
  <c r="F127" i="1"/>
  <c r="G127" i="1" s="1"/>
  <c r="F126" i="1"/>
  <c r="G126" i="1" s="1"/>
  <c r="F125" i="1"/>
  <c r="G125" i="1" s="1"/>
  <c r="F124" i="1"/>
  <c r="G124" i="1" s="1"/>
  <c r="F123" i="1"/>
  <c r="G123" i="1" s="1"/>
  <c r="F122" i="1"/>
  <c r="G122" i="1" s="1"/>
  <c r="F121" i="1"/>
  <c r="G121" i="1" s="1"/>
  <c r="F120" i="1"/>
  <c r="G120" i="1" s="1"/>
  <c r="F117" i="1"/>
  <c r="G117" i="1" s="1"/>
  <c r="F116" i="1"/>
  <c r="G116" i="1" s="1"/>
  <c r="F115" i="1"/>
  <c r="G115" i="1" s="1"/>
  <c r="F114" i="1"/>
  <c r="G114" i="1" s="1"/>
  <c r="F113" i="1"/>
  <c r="G113" i="1" s="1"/>
  <c r="F112" i="1"/>
  <c r="G112" i="1" s="1"/>
  <c r="F111" i="1"/>
  <c r="G111" i="1" s="1"/>
  <c r="F110" i="1"/>
  <c r="G110" i="1" s="1"/>
  <c r="F109" i="1"/>
  <c r="G109" i="1" s="1"/>
  <c r="F108" i="1"/>
  <c r="G108" i="1" s="1"/>
  <c r="F107" i="1"/>
  <c r="G107" i="1" s="1"/>
  <c r="F106" i="1"/>
  <c r="G106" i="1" s="1"/>
  <c r="F103" i="1"/>
  <c r="G103" i="1" s="1"/>
  <c r="F102" i="1"/>
  <c r="G102" i="1" s="1"/>
  <c r="F101" i="1"/>
  <c r="G101" i="1" s="1"/>
  <c r="F100" i="1"/>
  <c r="G100" i="1" s="1"/>
  <c r="F99" i="1"/>
  <c r="G99" i="1" s="1"/>
  <c r="F98" i="1"/>
  <c r="G98" i="1" s="1"/>
  <c r="F97" i="1"/>
  <c r="G97" i="1" s="1"/>
  <c r="F96" i="1"/>
  <c r="G96" i="1" s="1"/>
  <c r="F95" i="1"/>
  <c r="G95" i="1" s="1"/>
  <c r="F94" i="1"/>
  <c r="G94" i="1" s="1"/>
  <c r="F93" i="1"/>
  <c r="G93" i="1" s="1"/>
  <c r="F92" i="1"/>
  <c r="G92" i="1" s="1"/>
  <c r="F89" i="1"/>
  <c r="G89" i="1" s="1"/>
  <c r="F88" i="1"/>
  <c r="G88" i="1" s="1"/>
  <c r="F87" i="1"/>
  <c r="G87" i="1" s="1"/>
  <c r="F86" i="1"/>
  <c r="G86" i="1" s="1"/>
  <c r="F85" i="1"/>
  <c r="G85" i="1" s="1"/>
  <c r="F84" i="1"/>
  <c r="G84" i="1" s="1"/>
  <c r="F83" i="1"/>
  <c r="G83" i="1" s="1"/>
  <c r="F82" i="1"/>
  <c r="G82" i="1" s="1"/>
  <c r="F81" i="1"/>
  <c r="G81" i="1" s="1"/>
  <c r="F80" i="1"/>
  <c r="G80" i="1" s="1"/>
  <c r="F79" i="1"/>
  <c r="G79" i="1" s="1"/>
  <c r="F78" i="1"/>
  <c r="G78" i="1" s="1"/>
  <c r="F75" i="1"/>
  <c r="G75" i="1" s="1"/>
  <c r="F74" i="1"/>
  <c r="G74" i="1" s="1"/>
  <c r="F73" i="1"/>
  <c r="G73" i="1" s="1"/>
  <c r="F72" i="1"/>
  <c r="G72" i="1" s="1"/>
  <c r="F71" i="1"/>
  <c r="G71" i="1" s="1"/>
  <c r="F70" i="1"/>
  <c r="G70" i="1" s="1"/>
  <c r="F69" i="1"/>
  <c r="G69" i="1" s="1"/>
  <c r="F68" i="1"/>
  <c r="G68" i="1" s="1"/>
  <c r="F67" i="1"/>
  <c r="G67" i="1" s="1"/>
  <c r="F66" i="1"/>
  <c r="G66" i="1" s="1"/>
  <c r="F65" i="1"/>
  <c r="G65" i="1" s="1"/>
  <c r="F64" i="1"/>
  <c r="G64" i="1" s="1"/>
  <c r="F61" i="1"/>
  <c r="G61" i="1" s="1"/>
  <c r="F60" i="1"/>
  <c r="G60" i="1" s="1"/>
  <c r="F59" i="1"/>
  <c r="G59" i="1" s="1"/>
  <c r="F58" i="1"/>
  <c r="G58" i="1" s="1"/>
  <c r="F57" i="1"/>
  <c r="G57" i="1" s="1"/>
  <c r="F56" i="1"/>
  <c r="G56" i="1" s="1"/>
  <c r="F55" i="1"/>
  <c r="G55" i="1" s="1"/>
  <c r="F54" i="1"/>
  <c r="G54" i="1" s="1"/>
  <c r="F53" i="1"/>
  <c r="G53" i="1" s="1"/>
  <c r="F52" i="1"/>
  <c r="G52" i="1" s="1"/>
  <c r="F51" i="1"/>
  <c r="G51" i="1" s="1"/>
  <c r="F50" i="1"/>
  <c r="G50" i="1" s="1"/>
  <c r="F49" i="1"/>
  <c r="G49" i="1" s="1"/>
  <c r="F46" i="1"/>
  <c r="G46" i="1" s="1"/>
  <c r="F45" i="1"/>
  <c r="G45" i="1" s="1"/>
  <c r="F44" i="1"/>
  <c r="G44" i="1" s="1"/>
  <c r="F43" i="1"/>
  <c r="G43" i="1" s="1"/>
  <c r="F42" i="1"/>
  <c r="G42" i="1" s="1"/>
  <c r="F41" i="1"/>
  <c r="G41" i="1" s="1"/>
  <c r="F38" i="1"/>
  <c r="G38" i="1" s="1"/>
  <c r="F37" i="1"/>
  <c r="G37" i="1" s="1"/>
  <c r="F36" i="1"/>
  <c r="G36" i="1" s="1"/>
  <c r="F35" i="1"/>
  <c r="G35" i="1" s="1"/>
  <c r="F34" i="1"/>
  <c r="G34" i="1" s="1"/>
  <c r="F33" i="1"/>
  <c r="G33" i="1" s="1"/>
  <c r="F32" i="1"/>
  <c r="G32" i="1" s="1"/>
  <c r="F31" i="1"/>
  <c r="G31" i="1" s="1"/>
  <c r="F30" i="1"/>
  <c r="G30" i="1" s="1"/>
  <c r="F29" i="1"/>
  <c r="G29" i="1" s="1"/>
  <c r="F28" i="1"/>
  <c r="G28" i="1" s="1"/>
  <c r="F25" i="1"/>
  <c r="G25" i="1" s="1"/>
  <c r="F24" i="1"/>
  <c r="G24" i="1" s="1"/>
  <c r="F23" i="1"/>
  <c r="G23" i="1" s="1"/>
  <c r="F22" i="1"/>
  <c r="G22" i="1" s="1"/>
  <c r="F21" i="1"/>
  <c r="G21" i="1" s="1"/>
  <c r="F20" i="1"/>
  <c r="G20" i="1" s="1"/>
  <c r="F19" i="1"/>
  <c r="G19" i="1" s="1"/>
  <c r="F18" i="1"/>
  <c r="G18" i="1" s="1"/>
  <c r="F17" i="1"/>
  <c r="G17" i="1" s="1"/>
  <c r="F16" i="1"/>
  <c r="G16" i="1" s="1"/>
  <c r="F15" i="1"/>
  <c r="G15" i="1" s="1"/>
</calcChain>
</file>

<file path=xl/sharedStrings.xml><?xml version="1.0" encoding="utf-8"?>
<sst xmlns="http://schemas.openxmlformats.org/spreadsheetml/2006/main" count="269" uniqueCount="55">
  <si>
    <t>Промислова арматура з чавуна, сталі та латуні для води, пару
ZETKAMA (Польща)</t>
  </si>
  <si>
    <t>Прайс актуальний станом на:</t>
  </si>
  <si>
    <t>Курс валют (Євро)</t>
  </si>
  <si>
    <t>Знижка</t>
  </si>
  <si>
    <t>Регулятор тиску "після себе"
арт. 226 ZETKAMA (Польща) PN 1,6 МПа; Тmax 90°С</t>
  </si>
  <si>
    <t>DN, мм</t>
  </si>
  <si>
    <t>PN, МПа</t>
  </si>
  <si>
    <t>Ціна,
євро з ПДВ</t>
  </si>
  <si>
    <t>Ціна,
грн. з ПДВ</t>
  </si>
  <si>
    <t>Ціна зі знижкою,
грн. з ПДВ</t>
  </si>
  <si>
    <t>Регулятор тиску "до себе"
арт. 226 ZETKAMA (Польща) PN 1,6 МПа; Тmax 90°С</t>
  </si>
  <si>
    <t>Вентиль балансувальний муфтовий
арт. 221 ZETKAMA (Польща) PN 2,5 МПа; Tmax 300ºС</t>
  </si>
  <si>
    <t>Вентиль запірний чавунний фланцевий з сильфонним ущільненням
арт. 234A ZETKAMA (Польща) PN 1,6 МПа; Tmax 300ºС</t>
  </si>
  <si>
    <t>Вентиль запірний чавунний фланцевий з сильфонним ущільненням
арт. 234C ZETKAMA (Польща) PN 2,5 МПа; Tmax 350ºС</t>
  </si>
  <si>
    <t>Вентиль запірний сталевий фланцевий з сильфонним ущільненням
арт. 234F ZETKAMA (Польща) PN 4,0 МПа; Tmax 400ºС</t>
  </si>
  <si>
    <t>Вентиль запірний з литої сталі під приварку з сильфонним ущільненям
арт. 237F ZETKAMA (Польща) PN 4,0 МПа; Тmax 450°C</t>
  </si>
  <si>
    <t>Вентиль запірний з нержавіючої сталі під приварку з сильфонним ущільненням
арт. 237I ZETKAMA (Польща) PN 4,0 МПа; Тmax 400°C</t>
  </si>
  <si>
    <t>Вентиль запірний чавунний фланцевий
арт. 215А ZETKAMA (Польща) PN 1,6 МПа; Tmax 300ºС</t>
  </si>
  <si>
    <t>Вентиль запірний чавунний фланцевий
арт. 215C ZETKAMA (Польща) PN 2,5 МПа; Tmax 350ºС</t>
  </si>
  <si>
    <t>Вентиль запірний фланцевий сальниковий з н-ж сталі
арт. 215I ZETKAMA (Польща) PN 4,0 МПа; Tmax 400ºС</t>
  </si>
  <si>
    <t>Вентиль запірний сталевий фланцевий
арт. 215F ZETKAMA (Польща) PN 4,0 МПа; Tmax 400ºС</t>
  </si>
  <si>
    <t>Вентиль запірний з литої сталі
арт. 217F ZETKAMA (Польща) PN 4,0 МПа; Tmax 450ºС</t>
  </si>
  <si>
    <t>Вентиль запірний з нержавіючої сталі
арт. 217I ZETKAMA (Польща) PN 4,0 МПа; Tmax 400ºС</t>
  </si>
  <si>
    <t xml:space="preserve">Вентиль запірний чавунний муфтовий
арт. 201 ZETKAMA (Польща) PN 1,6 МПа; Tmax 200ºС  </t>
  </si>
  <si>
    <t>Вентиль балансувальний чавунний фланцевий
арт. 447А ZETKAMA (Польща) PN 1,6 МПа; Tmax 120°С</t>
  </si>
  <si>
    <t>Фільтр осадовий чавунний фланцевий 
арт. 821A ZETKAMA (Польща) PN 1,6 МПа; Tmax 300ºС</t>
  </si>
  <si>
    <t>Фільтр осадовий чавунний фланцевий 
арт. 821С ZETKAMA (Польща) PN 2,5 МПа; Tmax 350ºС</t>
  </si>
  <si>
    <t>Фільтр осадовий сталевий фланцевий
арт. 821F ZETKAMA (Польща) PN 4,0 МПа; Tmax 400ºС</t>
  </si>
  <si>
    <t>Фільтр осадовий чавунний фланцевий з магнітним уловлювачем
арт. 821М ZETKAMA (Польща) PN 1,6 МПа; Tmax 300ºС</t>
  </si>
  <si>
    <t>Фільтр осадовий чавунний муфтовий
арт. 823 ZETKAMA (Польща) PN 1,6 МПа; Tmax 200ºС</t>
  </si>
  <si>
    <t>Клапан зворотній дисковий міжфланцевий з нержавіючої сталі
арт. 275І ZETKAMA (Польща) PN 4,0 МПа; Tmax 300°С</t>
  </si>
  <si>
    <t>Клапан зворотній каналізаційний чавунний фланцевий
арт. 400B ZETKAMA (Польща) PN 1,0 МПа; Тmax 70ºС</t>
  </si>
  <si>
    <t>Клапан зворотній каналізаційний чавуннй муфтовий
арт. 401B ZETKAMA (Польща) PN 1,0 МПа; Тmax 70ºС</t>
  </si>
  <si>
    <t>Клапан зворотній чавунний фланцевий осьовий 
арт. 402А ZETKAMA (Польща) PN 1,6 - 1,0 МПа; Tmax 100°C</t>
  </si>
  <si>
    <t>Клапан зворотній підпружинений ко-с-чавун, диск- н/ж арт. 407 ZETKAMA (Польща) PN 1,6-1,0; Tmax 100°C</t>
  </si>
  <si>
    <t>Клапан зворотній поворотний чавунний фланцевий
арт. 302А ZETKAMA (Польща) PN 1,6 МПа; Тmax 300°С</t>
  </si>
  <si>
    <t>Клапан зворотній підйомний фланцевий
арт. 287A ZETKAMA (Польща) PN 1,6 МПа; Тmax 300°С</t>
  </si>
  <si>
    <t>Клапан зворотній підйомний фланцевий
арт. 287C ZETKAMA (Польща) PN 2,5 МПа; Тmax 350°С</t>
  </si>
  <si>
    <t>Клапан зворотній підйомний фланцевий
арт. 287F ZETKAMA (Польща) PN 4,0 МПа; Тmax 400°С</t>
  </si>
  <si>
    <t>Клапан зворотній підйомний чавунний муфтовий
арт. 277А ZETKAMA (Польща) PN 1,6 МПа; Tmax 200°С</t>
  </si>
  <si>
    <t>Клапан поплавковий чавунний фланцевий прямий
арт. 272А ZETKAMA (Польща) PN 1,0 МПа; Тmax 120°C</t>
  </si>
  <si>
    <t>Клапан поплавковий чавунний фланцевий кутовий
арт. 274А ZETKAMA (Польща) PN 1,0 МПа; Тmax 120°C</t>
  </si>
  <si>
    <t>Клапан повітровідвідний чавунний фланцевий
арт. 917А ZETKAMA (Польща) PN 1,6 МПа; Тmax 100°C</t>
  </si>
  <si>
    <t>Кран кульовий чавунний фланцевий для води, пару
арт. 565A ZETKAMA (Польща) PN 1,6 МПа; Тmax 150°С</t>
  </si>
  <si>
    <t>Антивібраційна вставка фланцева
арт. 700L ZETKAMA (Польща) PN 1,6 - 1,0 МПа; Tmax 90°C</t>
  </si>
  <si>
    <t>Антивібраційна вставка муфтова
арт. 701L ZETKAMA (Польща) PN 1,6 МПа; Tmax 90°C</t>
  </si>
  <si>
    <t>Засувка чавунна фланцева з обгумовним клином
арт. 111D ZETKAMA (Польща) PN 1,6 (1,0) МПа; Tmax 70°C</t>
  </si>
  <si>
    <t>1,6 / 1,0</t>
  </si>
  <si>
    <t>Засувка типу "Батерфляй" з чавунним диском з ручкою
арт. 497В ZETKAMA (Польща) PN 1,6 МПа; Tmax 120ºС</t>
  </si>
  <si>
    <t>Засувка типу "Батерфляй" з чавунним диском з редуктором
арт. 497В ZETKAMA (Польща) PN 1,6 - 1,0 МПа; Tmax 120ºС</t>
  </si>
  <si>
    <t>Засувка типу "Батерфляй" з н/ж диском з ручкою
арт. 497В ZETKAMA (Польща) PN 1,6 МПа; Tmax 120ºС</t>
  </si>
  <si>
    <t>Засувка типу "Батерфляй" з н/ж диском з редуктором
арт. 497В ZETKAMA (Польща) PN 1,6 - 1,0 МПа; Tmax 120ºС</t>
  </si>
  <si>
    <r>
      <rPr>
        <sz val="16"/>
        <color theme="1"/>
        <rFont val="Tahoma"/>
        <family val="2"/>
        <charset val="204"/>
      </rPr>
      <t>відділ постачання-</t>
    </r>
    <r>
      <rPr>
        <b/>
        <sz val="16"/>
        <color theme="1"/>
        <rFont val="Tahoma"/>
        <family val="2"/>
        <charset val="204"/>
      </rPr>
      <t> skladkpd@gmail.com</t>
    </r>
  </si>
  <si>
    <t>www.kpd-grup.com.ua</t>
  </si>
  <si>
    <t>Якщо знаєте свою знижку- введіть в графу "Знижка"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</si>
</sst>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0.00\ _₴"/>
    <numFmt numFmtId="165" formatCode="dd\.mm\.yyyy"/>
    <numFmt numFmtId="166" formatCode="#\ ##0.00"/>
    <numFmt numFmtId="167" formatCode="0.0"/>
  </numFmts>
  <fonts count="19" x14ac:knownFonts="1">
    <font>
      <sz val="11"/>
      <color theme="1"/>
      <name val="Calibri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14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Tahoma"/>
      <family val="2"/>
      <charset val="204"/>
    </font>
    <font>
      <sz val="16"/>
      <color theme="1"/>
      <name val="Tahoma"/>
      <family val="2"/>
      <charset val="204"/>
    </font>
    <font>
      <sz val="10"/>
      <color theme="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73143711661124"/>
        <bgColor indexed="64"/>
      </patternFill>
    </fill>
    <fill>
      <patternFill patternType="solid">
        <fgColor theme="0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13" fillId="0" borderId="0"/>
    <xf numFmtId="0" fontId="14" fillId="0" borderId="0"/>
    <xf numFmtId="0" fontId="15" fillId="0" borderId="0" applyNumberFormat="0" applyFill="0" applyBorder="0" applyAlignment="0" applyProtection="0"/>
  </cellStyleXfs>
  <cellXfs count="162">
    <xf numFmtId="0" fontId="0" fillId="0" borderId="0" xfId="0"/>
    <xf numFmtId="0" fontId="1" fillId="0" borderId="0" xfId="0" applyFont="1" applyProtection="1">
      <protection locked="0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0" fillId="0" borderId="1" xfId="0" applyBorder="1"/>
    <xf numFmtId="1" fontId="3" fillId="0" borderId="2" xfId="0" applyNumberFormat="1" applyFont="1" applyBorder="1"/>
    <xf numFmtId="2" fontId="4" fillId="0" borderId="2" xfId="0" applyNumberFormat="1" applyFont="1" applyBorder="1" applyAlignment="1">
      <alignment horizontal="center"/>
    </xf>
    <xf numFmtId="2" fontId="0" fillId="2" borderId="3" xfId="0" applyNumberFormat="1" applyFill="1" applyBorder="1" applyAlignment="1">
      <alignment vertical="center"/>
    </xf>
    <xf numFmtId="0" fontId="3" fillId="0" borderId="4" xfId="0" applyFont="1" applyBorder="1"/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166" fontId="3" fillId="2" borderId="20" xfId="0" applyNumberFormat="1" applyFont="1" applyFill="1" applyBorder="1" applyAlignment="1" applyProtection="1">
      <alignment horizontal="center" vertical="center"/>
      <protection locked="0"/>
    </xf>
    <xf numFmtId="9" fontId="3" fillId="2" borderId="21" xfId="0" applyNumberFormat="1" applyFont="1" applyFill="1" applyBorder="1" applyAlignment="1" applyProtection="1">
      <alignment horizontal="center" vertical="center"/>
      <protection locked="0"/>
    </xf>
    <xf numFmtId="0" fontId="9" fillId="5" borderId="15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167" fontId="3" fillId="0" borderId="15" xfId="0" applyNumberFormat="1" applyFon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 wrapText="1"/>
    </xf>
    <xf numFmtId="166" fontId="3" fillId="0" borderId="15" xfId="0" applyNumberFormat="1" applyFont="1" applyBorder="1" applyAlignment="1">
      <alignment horizontal="center" vertical="center"/>
    </xf>
    <xf numFmtId="166" fontId="3" fillId="2" borderId="16" xfId="0" applyNumberFormat="1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167" fontId="3" fillId="0" borderId="27" xfId="0" applyNumberFormat="1" applyFont="1" applyBorder="1" applyAlignment="1">
      <alignment horizontal="center" vertical="center"/>
    </xf>
    <xf numFmtId="2" fontId="2" fillId="0" borderId="27" xfId="0" applyNumberFormat="1" applyFont="1" applyBorder="1" applyAlignment="1">
      <alignment horizontal="center" vertical="center" wrapText="1"/>
    </xf>
    <xf numFmtId="166" fontId="3" fillId="0" borderId="27" xfId="0" applyNumberFormat="1" applyFont="1" applyBorder="1" applyAlignment="1">
      <alignment horizontal="center" vertical="center"/>
    </xf>
    <xf numFmtId="166" fontId="3" fillId="2" borderId="28" xfId="0" applyNumberFormat="1" applyFont="1" applyFill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166" fontId="3" fillId="0" borderId="30" xfId="0" applyNumberFormat="1" applyFont="1" applyBorder="1" applyAlignment="1">
      <alignment horizontal="center" vertical="center"/>
    </xf>
    <xf numFmtId="166" fontId="3" fillId="2" borderId="15" xfId="0" applyNumberFormat="1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167" fontId="3" fillId="2" borderId="27" xfId="0" applyNumberFormat="1" applyFont="1" applyFill="1" applyBorder="1" applyAlignment="1">
      <alignment horizontal="center" vertical="center"/>
    </xf>
    <xf numFmtId="2" fontId="2" fillId="2" borderId="27" xfId="0" applyNumberFormat="1" applyFont="1" applyFill="1" applyBorder="1" applyAlignment="1">
      <alignment horizontal="center" vertical="center" wrapText="1"/>
    </xf>
    <xf numFmtId="166" fontId="3" fillId="2" borderId="27" xfId="0" applyNumberFormat="1" applyFont="1" applyFill="1" applyBorder="1" applyAlignment="1">
      <alignment horizontal="center" vertical="center"/>
    </xf>
    <xf numFmtId="167" fontId="3" fillId="2" borderId="15" xfId="0" applyNumberFormat="1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horizontal="center" vertical="center" wrapText="1"/>
    </xf>
    <xf numFmtId="0" fontId="3" fillId="0" borderId="27" xfId="0" applyFont="1" applyBorder="1" applyAlignment="1" applyProtection="1">
      <alignment horizontal="center"/>
      <protection locked="0"/>
    </xf>
    <xf numFmtId="2" fontId="2" fillId="0" borderId="27" xfId="0" applyNumberFormat="1" applyFont="1" applyBorder="1" applyAlignment="1" applyProtection="1">
      <alignment horizontal="center"/>
      <protection locked="0"/>
    </xf>
    <xf numFmtId="164" fontId="3" fillId="2" borderId="27" xfId="0" applyNumberFormat="1" applyFont="1" applyFill="1" applyBorder="1" applyAlignment="1" applyProtection="1">
      <alignment horizontal="center"/>
      <protection locked="0"/>
    </xf>
    <xf numFmtId="164" fontId="3" fillId="2" borderId="28" xfId="0" applyNumberFormat="1" applyFont="1" applyFill="1" applyBorder="1" applyProtection="1">
      <protection locked="0"/>
    </xf>
    <xf numFmtId="0" fontId="3" fillId="2" borderId="20" xfId="0" applyFont="1" applyFill="1" applyBorder="1" applyAlignment="1">
      <alignment horizontal="center" vertical="center"/>
    </xf>
    <xf numFmtId="167" fontId="3" fillId="2" borderId="20" xfId="0" applyNumberFormat="1" applyFont="1" applyFill="1" applyBorder="1" applyAlignment="1">
      <alignment horizontal="center" vertical="center"/>
    </xf>
    <xf numFmtId="2" fontId="2" fillId="2" borderId="20" xfId="0" applyNumberFormat="1" applyFont="1" applyFill="1" applyBorder="1" applyAlignment="1">
      <alignment horizontal="center" vertical="center" wrapText="1"/>
    </xf>
    <xf numFmtId="166" fontId="3" fillId="2" borderId="20" xfId="0" applyNumberFormat="1" applyFont="1" applyFill="1" applyBorder="1" applyAlignment="1">
      <alignment horizontal="center" vertical="center"/>
    </xf>
    <xf numFmtId="166" fontId="3" fillId="2" borderId="21" xfId="0" applyNumberFormat="1" applyFont="1" applyFill="1" applyBorder="1" applyAlignment="1">
      <alignment horizontal="center" vertical="center"/>
    </xf>
    <xf numFmtId="0" fontId="3" fillId="2" borderId="27" xfId="0" applyFont="1" applyFill="1" applyBorder="1" applyAlignment="1" applyProtection="1">
      <alignment horizontal="center"/>
      <protection locked="0"/>
    </xf>
    <xf numFmtId="2" fontId="2" fillId="2" borderId="27" xfId="0" applyNumberFormat="1" applyFont="1" applyFill="1" applyBorder="1" applyAlignment="1" applyProtection="1">
      <alignment horizontal="center"/>
      <protection locked="0"/>
    </xf>
    <xf numFmtId="164" fontId="3" fillId="2" borderId="28" xfId="0" applyNumberFormat="1" applyFont="1" applyFill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2" fontId="2" fillId="0" borderId="20" xfId="0" applyNumberFormat="1" applyFont="1" applyBorder="1" applyAlignment="1" applyProtection="1">
      <alignment horizontal="center"/>
      <protection locked="0"/>
    </xf>
    <xf numFmtId="164" fontId="3" fillId="2" borderId="20" xfId="0" applyNumberFormat="1" applyFont="1" applyFill="1" applyBorder="1" applyAlignment="1" applyProtection="1">
      <alignment horizontal="center"/>
      <protection locked="0"/>
    </xf>
    <xf numFmtId="164" fontId="3" fillId="2" borderId="5" xfId="0" applyNumberFormat="1" applyFont="1" applyFill="1" applyBorder="1" applyAlignment="1" applyProtection="1">
      <alignment horizontal="center"/>
      <protection locked="0"/>
    </xf>
    <xf numFmtId="0" fontId="9" fillId="5" borderId="41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2" fontId="2" fillId="0" borderId="15" xfId="2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167" fontId="3" fillId="0" borderId="20" xfId="0" applyNumberFormat="1" applyFont="1" applyBorder="1" applyAlignment="1">
      <alignment horizontal="center" vertical="center"/>
    </xf>
    <xf numFmtId="2" fontId="3" fillId="0" borderId="20" xfId="0" applyNumberFormat="1" applyFont="1" applyBorder="1" applyAlignment="1" applyProtection="1">
      <alignment horizontal="center"/>
      <protection locked="0"/>
    </xf>
    <xf numFmtId="2" fontId="2" fillId="0" borderId="27" xfId="2" applyNumberFormat="1" applyFont="1" applyBorder="1" applyAlignment="1">
      <alignment horizontal="center" vertical="center" wrapText="1"/>
    </xf>
    <xf numFmtId="2" fontId="2" fillId="2" borderId="15" xfId="2" applyNumberFormat="1" applyFont="1" applyFill="1" applyBorder="1" applyAlignment="1">
      <alignment horizontal="center" vertical="center" wrapText="1"/>
    </xf>
    <xf numFmtId="2" fontId="2" fillId="2" borderId="20" xfId="2" applyNumberFormat="1" applyFont="1" applyFill="1" applyBorder="1" applyAlignment="1">
      <alignment horizontal="center" vertical="center" wrapText="1"/>
    </xf>
    <xf numFmtId="2" fontId="2" fillId="2" borderId="27" xfId="2" applyNumberFormat="1" applyFont="1" applyFill="1" applyBorder="1" applyAlignment="1">
      <alignment horizontal="center" vertical="center" wrapText="1"/>
    </xf>
    <xf numFmtId="2" fontId="3" fillId="0" borderId="27" xfId="0" applyNumberFormat="1" applyFont="1" applyBorder="1" applyAlignment="1" applyProtection="1">
      <alignment horizontal="center"/>
      <protection locked="0"/>
    </xf>
    <xf numFmtId="164" fontId="3" fillId="2" borderId="42" xfId="0" applyNumberFormat="1" applyFont="1" applyFill="1" applyBorder="1" applyAlignment="1" applyProtection="1">
      <alignment horizontal="center"/>
      <protection locked="0"/>
    </xf>
    <xf numFmtId="164" fontId="3" fillId="2" borderId="43" xfId="0" applyNumberFormat="1" applyFont="1" applyFill="1" applyBorder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0" fillId="5" borderId="15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167" fontId="2" fillId="2" borderId="15" xfId="0" applyNumberFormat="1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horizontal="center"/>
    </xf>
    <xf numFmtId="166" fontId="2" fillId="2" borderId="15" xfId="0" applyNumberFormat="1" applyFont="1" applyFill="1" applyBorder="1" applyAlignment="1">
      <alignment horizontal="center" vertical="center"/>
    </xf>
    <xf numFmtId="166" fontId="2" fillId="2" borderId="16" xfId="0" applyNumberFormat="1" applyFont="1" applyFill="1" applyBorder="1" applyAlignment="1">
      <alignment horizontal="center" vertical="center"/>
    </xf>
    <xf numFmtId="167" fontId="2" fillId="2" borderId="27" xfId="0" applyNumberFormat="1" applyFont="1" applyFill="1" applyBorder="1" applyAlignment="1">
      <alignment horizontal="center" vertical="center"/>
    </xf>
    <xf numFmtId="2" fontId="3" fillId="2" borderId="27" xfId="0" applyNumberFormat="1" applyFont="1" applyFill="1" applyBorder="1" applyAlignment="1" applyProtection="1">
      <alignment horizontal="center"/>
      <protection locked="0"/>
    </xf>
    <xf numFmtId="0" fontId="2" fillId="2" borderId="27" xfId="0" applyFont="1" applyFill="1" applyBorder="1" applyAlignment="1">
      <alignment horizontal="center" vertical="center"/>
    </xf>
    <xf numFmtId="2" fontId="2" fillId="2" borderId="27" xfId="0" applyNumberFormat="1" applyFont="1" applyFill="1" applyBorder="1" applyAlignment="1">
      <alignment horizontal="center"/>
    </xf>
    <xf numFmtId="166" fontId="2" fillId="2" borderId="27" xfId="0" applyNumberFormat="1" applyFont="1" applyFill="1" applyBorder="1" applyAlignment="1">
      <alignment horizontal="center" vertical="center"/>
    </xf>
    <xf numFmtId="166" fontId="2" fillId="2" borderId="28" xfId="0" applyNumberFormat="1" applyFont="1" applyFill="1" applyBorder="1" applyAlignment="1">
      <alignment horizontal="center" vertical="center"/>
    </xf>
    <xf numFmtId="164" fontId="3" fillId="2" borderId="27" xfId="0" applyNumberFormat="1" applyFont="1" applyFill="1" applyBorder="1" applyAlignment="1" applyProtection="1">
      <alignment horizontal="center" vertical="center"/>
      <protection locked="0"/>
    </xf>
    <xf numFmtId="164" fontId="3" fillId="2" borderId="28" xfId="0" applyNumberFormat="1" applyFont="1" applyFill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>
      <alignment horizontal="center" vertical="center" wrapText="1"/>
    </xf>
    <xf numFmtId="164" fontId="3" fillId="2" borderId="15" xfId="0" applyNumberFormat="1" applyFont="1" applyFill="1" applyBorder="1" applyAlignment="1" applyProtection="1">
      <alignment horizontal="center" vertical="center"/>
      <protection locked="0"/>
    </xf>
    <xf numFmtId="164" fontId="3" fillId="2" borderId="16" xfId="0" applyNumberFormat="1" applyFont="1" applyFill="1" applyBorder="1" applyAlignment="1" applyProtection="1">
      <alignment horizontal="center" vertical="center"/>
      <protection locked="0"/>
    </xf>
    <xf numFmtId="164" fontId="2" fillId="2" borderId="15" xfId="0" applyNumberFormat="1" applyFont="1" applyFill="1" applyBorder="1" applyAlignment="1">
      <alignment horizontal="center" vertical="center" wrapText="1"/>
    </xf>
    <xf numFmtId="164" fontId="2" fillId="2" borderId="16" xfId="0" applyNumberFormat="1" applyFont="1" applyFill="1" applyBorder="1" applyAlignment="1">
      <alignment horizontal="center" vertical="center" wrapText="1"/>
    </xf>
    <xf numFmtId="167" fontId="2" fillId="2" borderId="15" xfId="0" applyNumberFormat="1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167" fontId="2" fillId="2" borderId="27" xfId="0" applyNumberFormat="1" applyFont="1" applyFill="1" applyBorder="1" applyAlignment="1">
      <alignment horizontal="center" vertical="center" wrapText="1"/>
    </xf>
    <xf numFmtId="164" fontId="2" fillId="2" borderId="27" xfId="0" applyNumberFormat="1" applyFont="1" applyFill="1" applyBorder="1" applyAlignment="1">
      <alignment horizontal="center" vertical="center" wrapText="1"/>
    </xf>
    <xf numFmtId="164" fontId="2" fillId="2" borderId="28" xfId="0" applyNumberFormat="1" applyFont="1" applyFill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/>
    </xf>
    <xf numFmtId="2" fontId="2" fillId="0" borderId="27" xfId="0" applyNumberFormat="1" applyFont="1" applyBorder="1" applyAlignment="1">
      <alignment horizontal="center"/>
    </xf>
    <xf numFmtId="0" fontId="2" fillId="2" borderId="0" xfId="0" applyFont="1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165" fontId="7" fillId="2" borderId="12" xfId="0" applyNumberFormat="1" applyFont="1" applyFill="1" applyBorder="1" applyAlignment="1" applyProtection="1">
      <alignment horizontal="center" vertical="center"/>
      <protection locked="0"/>
    </xf>
    <xf numFmtId="165" fontId="7" fillId="2" borderId="13" xfId="0" applyNumberFormat="1" applyFont="1" applyFill="1" applyBorder="1" applyAlignment="1" applyProtection="1">
      <alignment horizontal="center" vertical="center"/>
      <protection locked="0"/>
    </xf>
    <xf numFmtId="165" fontId="7" fillId="2" borderId="14" xfId="0" applyNumberFormat="1" applyFont="1" applyFill="1" applyBorder="1" applyAlignment="1" applyProtection="1">
      <alignment horizontal="center" vertical="center"/>
      <protection locked="0"/>
    </xf>
    <xf numFmtId="165" fontId="7" fillId="2" borderId="18" xfId="0" applyNumberFormat="1" applyFont="1" applyFill="1" applyBorder="1" applyAlignment="1" applyProtection="1">
      <alignment horizontal="center" vertical="center"/>
      <protection locked="0"/>
    </xf>
    <xf numFmtId="165" fontId="7" fillId="2" borderId="0" xfId="0" applyNumberFormat="1" applyFont="1" applyFill="1" applyAlignment="1" applyProtection="1">
      <alignment horizontal="center" vertical="center"/>
      <protection locked="0"/>
    </xf>
    <xf numFmtId="165" fontId="7" fillId="2" borderId="19" xfId="0" applyNumberFormat="1" applyFont="1" applyFill="1" applyBorder="1" applyAlignment="1" applyProtection="1">
      <alignment horizontal="center" vertical="center"/>
      <protection locked="0"/>
    </xf>
    <xf numFmtId="0" fontId="8" fillId="2" borderId="25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3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16" fillId="0" borderId="0" xfId="0" applyFont="1" applyAlignment="1">
      <alignment horizontal="right" wrapText="1"/>
    </xf>
    <xf numFmtId="0" fontId="16" fillId="0" borderId="5" xfId="0" applyFont="1" applyBorder="1" applyAlignment="1">
      <alignment horizontal="right" wrapText="1"/>
    </xf>
    <xf numFmtId="0" fontId="16" fillId="0" borderId="0" xfId="3" applyFont="1" applyAlignment="1">
      <alignment horizontal="right" vertical="center" wrapText="1"/>
    </xf>
    <xf numFmtId="0" fontId="16" fillId="0" borderId="5" xfId="3" applyFont="1" applyBorder="1" applyAlignment="1">
      <alignment horizontal="right" vertical="center" wrapText="1"/>
    </xf>
    <xf numFmtId="0" fontId="17" fillId="0" borderId="0" xfId="0" applyFont="1" applyAlignment="1">
      <alignment horizontal="right" vertical="center" wrapText="1"/>
    </xf>
    <xf numFmtId="0" fontId="18" fillId="0" borderId="0" xfId="3" applyFont="1" applyAlignment="1">
      <alignment horizontal="right" vertical="center" wrapText="1"/>
    </xf>
    <xf numFmtId="0" fontId="18" fillId="0" borderId="5" xfId="3" applyFont="1" applyBorder="1" applyAlignment="1">
      <alignment horizontal="right" vertical="center" wrapText="1"/>
    </xf>
    <xf numFmtId="0" fontId="16" fillId="0" borderId="0" xfId="0" applyFont="1" applyAlignment="1">
      <alignment wrapText="1"/>
    </xf>
    <xf numFmtId="0" fontId="16" fillId="0" borderId="5" xfId="0" applyFont="1" applyBorder="1" applyAlignment="1">
      <alignment wrapText="1"/>
    </xf>
  </cellXfs>
  <cellStyles count="4">
    <cellStyle name="Normalny 4" xfId="1" xr:uid="{00000000-0005-0000-0000-00001B000000}"/>
    <cellStyle name="Гиперссылка" xfId="3" builtinId="8"/>
    <cellStyle name="Обычный" xfId="0" builtinId="0"/>
    <cellStyle name="Обычный 2" xfId="2" xr:uid="{00000000-0005-0000-0000-00002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49</xdr:row>
      <xdr:rowOff>161925</xdr:rowOff>
    </xdr:from>
    <xdr:to>
      <xdr:col>1</xdr:col>
      <xdr:colOff>1527810</xdr:colOff>
      <xdr:row>56</xdr:row>
      <xdr:rowOff>110490</xdr:rowOff>
    </xdr:to>
    <xdr:pic>
      <xdr:nvPicPr>
        <xdr:cNvPr id="3" name="Рисунок 5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3425" y="12771120"/>
          <a:ext cx="965835" cy="1282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542925</xdr:colOff>
      <xdr:row>64</xdr:row>
      <xdr:rowOff>104775</xdr:rowOff>
    </xdr:from>
    <xdr:ext cx="971550" cy="1329690"/>
    <xdr:pic>
      <xdr:nvPicPr>
        <xdr:cNvPr id="4" name="Рисунок 5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4375" y="16314420"/>
          <a:ext cx="971550" cy="1329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542925</xdr:colOff>
      <xdr:row>78</xdr:row>
      <xdr:rowOff>114300</xdr:rowOff>
    </xdr:from>
    <xdr:ext cx="971550" cy="1329690"/>
    <xdr:pic>
      <xdr:nvPicPr>
        <xdr:cNvPr id="5" name="Рисунок 5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4375" y="19733895"/>
          <a:ext cx="971550" cy="1329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682997</xdr:colOff>
      <xdr:row>92</xdr:row>
      <xdr:rowOff>115981</xdr:rowOff>
    </xdr:from>
    <xdr:to>
      <xdr:col>1</xdr:col>
      <xdr:colOff>1602440</xdr:colOff>
      <xdr:row>99</xdr:row>
      <xdr:rowOff>77146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4075" y="23145115"/>
          <a:ext cx="919480" cy="1275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638174</xdr:colOff>
      <xdr:row>105</xdr:row>
      <xdr:rowOff>166968</xdr:rowOff>
    </xdr:from>
    <xdr:to>
      <xdr:col>1</xdr:col>
      <xdr:colOff>1604121</xdr:colOff>
      <xdr:row>112</xdr:row>
      <xdr:rowOff>187059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8990" y="26529665"/>
          <a:ext cx="966470" cy="1353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121</xdr:row>
      <xdr:rowOff>142875</xdr:rowOff>
    </xdr:from>
    <xdr:to>
      <xdr:col>1</xdr:col>
      <xdr:colOff>1604010</xdr:colOff>
      <xdr:row>128</xdr:row>
      <xdr:rowOff>110490</xdr:rowOff>
    </xdr:to>
    <xdr:pic>
      <xdr:nvPicPr>
        <xdr:cNvPr id="10" name="Рисунок 5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3425" y="30297120"/>
          <a:ext cx="1042035" cy="1301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646222</xdr:colOff>
      <xdr:row>135</xdr:row>
      <xdr:rowOff>178887</xdr:rowOff>
    </xdr:from>
    <xdr:to>
      <xdr:col>1</xdr:col>
      <xdr:colOff>1707307</xdr:colOff>
      <xdr:row>142</xdr:row>
      <xdr:rowOff>148407</xdr:rowOff>
    </xdr:to>
    <xdr:pic>
      <xdr:nvPicPr>
        <xdr:cNvPr id="12" name="Рисунок 5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245" y="33742630"/>
          <a:ext cx="1061085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592281</xdr:colOff>
      <xdr:row>163</xdr:row>
      <xdr:rowOff>76200</xdr:rowOff>
    </xdr:from>
    <xdr:to>
      <xdr:col>1</xdr:col>
      <xdr:colOff>1640031</xdr:colOff>
      <xdr:row>170</xdr:row>
      <xdr:rowOff>38100</xdr:rowOff>
    </xdr:to>
    <xdr:pic>
      <xdr:nvPicPr>
        <xdr:cNvPr id="13" name="Рисунок 5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3270" y="40222170"/>
          <a:ext cx="10477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626969</xdr:colOff>
      <xdr:row>176</xdr:row>
      <xdr:rowOff>115982</xdr:rowOff>
    </xdr:from>
    <xdr:ext cx="964266" cy="1334275"/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8195" y="43471465"/>
          <a:ext cx="963930" cy="133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739028</xdr:colOff>
      <xdr:row>190</xdr:row>
      <xdr:rowOff>123824</xdr:rowOff>
    </xdr:from>
    <xdr:ext cx="819150" cy="1133475"/>
    <xdr:pic>
      <xdr:nvPicPr>
        <xdr:cNvPr id="15" name="Picture 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9955" y="46889035"/>
          <a:ext cx="8191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652995</xdr:colOff>
      <xdr:row>201</xdr:row>
      <xdr:rowOff>188313</xdr:rowOff>
    </xdr:from>
    <xdr:to>
      <xdr:col>1</xdr:col>
      <xdr:colOff>1527820</xdr:colOff>
      <xdr:row>205</xdr:row>
      <xdr:rowOff>182656</xdr:rowOff>
    </xdr:to>
    <xdr:pic>
      <xdr:nvPicPr>
        <xdr:cNvPr id="17" name="Рисунок 5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30" y="49439830"/>
          <a:ext cx="875030" cy="1156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571514</xdr:colOff>
      <xdr:row>212</xdr:row>
      <xdr:rowOff>27238</xdr:rowOff>
    </xdr:from>
    <xdr:to>
      <xdr:col>1</xdr:col>
      <xdr:colOff>1671991</xdr:colOff>
      <xdr:row>217</xdr:row>
      <xdr:rowOff>155406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2950" y="52517040"/>
          <a:ext cx="1100455" cy="1080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432954</xdr:colOff>
      <xdr:row>227</xdr:row>
      <xdr:rowOff>121226</xdr:rowOff>
    </xdr:from>
    <xdr:to>
      <xdr:col>1</xdr:col>
      <xdr:colOff>1642629</xdr:colOff>
      <xdr:row>233</xdr:row>
      <xdr:rowOff>67886</xdr:rowOff>
    </xdr:to>
    <xdr:pic>
      <xdr:nvPicPr>
        <xdr:cNvPr id="23" name="Рисунок 29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3885" y="56201945"/>
          <a:ext cx="1209675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484909</xdr:colOff>
      <xdr:row>243</xdr:row>
      <xdr:rowOff>51954</xdr:rowOff>
    </xdr:from>
    <xdr:to>
      <xdr:col>1</xdr:col>
      <xdr:colOff>1707919</xdr:colOff>
      <xdr:row>248</xdr:row>
      <xdr:rowOff>187210</xdr:rowOff>
    </xdr:to>
    <xdr:pic>
      <xdr:nvPicPr>
        <xdr:cNvPr id="24" name="Рисунок 2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5955" y="59923680"/>
          <a:ext cx="1223010" cy="1087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467591</xdr:colOff>
      <xdr:row>257</xdr:row>
      <xdr:rowOff>67541</xdr:rowOff>
    </xdr:from>
    <xdr:to>
      <xdr:col>1</xdr:col>
      <xdr:colOff>1677266</xdr:colOff>
      <xdr:row>263</xdr:row>
      <xdr:rowOff>0</xdr:rowOff>
    </xdr:to>
    <xdr:pic>
      <xdr:nvPicPr>
        <xdr:cNvPr id="25" name="Рисунок 2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8810" y="63339980"/>
          <a:ext cx="1209675" cy="107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516082</xdr:colOff>
      <xdr:row>273</xdr:row>
      <xdr:rowOff>60614</xdr:rowOff>
    </xdr:from>
    <xdr:to>
      <xdr:col>1</xdr:col>
      <xdr:colOff>1718137</xdr:colOff>
      <xdr:row>278</xdr:row>
      <xdr:rowOff>186343</xdr:rowOff>
    </xdr:to>
    <xdr:pic>
      <xdr:nvPicPr>
        <xdr:cNvPr id="28" name="Рисунок 29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7070" y="67114420"/>
          <a:ext cx="1202055" cy="1078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565388</xdr:colOff>
      <xdr:row>286</xdr:row>
      <xdr:rowOff>186069</xdr:rowOff>
    </xdr:from>
    <xdr:to>
      <xdr:col>1</xdr:col>
      <xdr:colOff>1672193</xdr:colOff>
      <xdr:row>289</xdr:row>
      <xdr:rowOff>156151</xdr:rowOff>
    </xdr:to>
    <xdr:pic>
      <xdr:nvPicPr>
        <xdr:cNvPr id="29" name="Рисунок 6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6600" y="70107175"/>
          <a:ext cx="1106805" cy="893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302</xdr:row>
      <xdr:rowOff>52975</xdr:rowOff>
    </xdr:from>
    <xdr:to>
      <xdr:col>1</xdr:col>
      <xdr:colOff>1596390</xdr:colOff>
      <xdr:row>305</xdr:row>
      <xdr:rowOff>155844</xdr:rowOff>
    </xdr:to>
    <xdr:pic>
      <xdr:nvPicPr>
        <xdr:cNvPr id="30" name="Рисунок 4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2950" y="74107675"/>
          <a:ext cx="1024890" cy="674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485786</xdr:colOff>
      <xdr:row>315</xdr:row>
      <xdr:rowOff>104784</xdr:rowOff>
    </xdr:from>
    <xdr:to>
      <xdr:col>1</xdr:col>
      <xdr:colOff>1678727</xdr:colOff>
      <xdr:row>320</xdr:row>
      <xdr:rowOff>149988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7225" y="77379195"/>
          <a:ext cx="1192530" cy="997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552450</xdr:colOff>
      <xdr:row>328</xdr:row>
      <xdr:rowOff>4</xdr:rowOff>
    </xdr:from>
    <xdr:to>
      <xdr:col>1</xdr:col>
      <xdr:colOff>1592826</xdr:colOff>
      <xdr:row>333</xdr:row>
      <xdr:rowOff>42218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900" y="80493870"/>
          <a:ext cx="1040130" cy="99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515470</xdr:colOff>
      <xdr:row>335</xdr:row>
      <xdr:rowOff>187698</xdr:rowOff>
    </xdr:from>
    <xdr:to>
      <xdr:col>1</xdr:col>
      <xdr:colOff>1717525</xdr:colOff>
      <xdr:row>340</xdr:row>
      <xdr:rowOff>79674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6435" y="82395695"/>
          <a:ext cx="1202055" cy="119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336184</xdr:colOff>
      <xdr:row>361</xdr:row>
      <xdr:rowOff>44831</xdr:rowOff>
    </xdr:from>
    <xdr:to>
      <xdr:col>1</xdr:col>
      <xdr:colOff>1832328</xdr:colOff>
      <xdr:row>368</xdr:row>
      <xdr:rowOff>150213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365" y="89577545"/>
          <a:ext cx="1496060" cy="143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336183</xdr:colOff>
      <xdr:row>375</xdr:row>
      <xdr:rowOff>179295</xdr:rowOff>
    </xdr:from>
    <xdr:to>
      <xdr:col>1</xdr:col>
      <xdr:colOff>1825071</xdr:colOff>
      <xdr:row>382</xdr:row>
      <xdr:rowOff>29852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365" y="93112590"/>
          <a:ext cx="1489075" cy="118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358588</xdr:colOff>
      <xdr:row>390</xdr:row>
      <xdr:rowOff>145676</xdr:rowOff>
    </xdr:from>
    <xdr:to>
      <xdr:col>1</xdr:col>
      <xdr:colOff>1860811</xdr:colOff>
      <xdr:row>396</xdr:row>
      <xdr:rowOff>184826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590" y="96679385"/>
          <a:ext cx="1502410" cy="118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358588</xdr:colOff>
      <xdr:row>404</xdr:row>
      <xdr:rowOff>134470</xdr:rowOff>
    </xdr:from>
    <xdr:to>
      <xdr:col>1</xdr:col>
      <xdr:colOff>1860811</xdr:colOff>
      <xdr:row>410</xdr:row>
      <xdr:rowOff>156475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590" y="100068380"/>
          <a:ext cx="1502410" cy="116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560300</xdr:colOff>
      <xdr:row>417</xdr:row>
      <xdr:rowOff>1121</xdr:rowOff>
    </xdr:from>
    <xdr:to>
      <xdr:col>1</xdr:col>
      <xdr:colOff>1633615</xdr:colOff>
      <xdr:row>422</xdr:row>
      <xdr:rowOff>69167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1520" y="103144955"/>
          <a:ext cx="1073150" cy="1020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145696</xdr:colOff>
      <xdr:row>424</xdr:row>
      <xdr:rowOff>186607</xdr:rowOff>
    </xdr:from>
    <xdr:to>
      <xdr:col>1</xdr:col>
      <xdr:colOff>2130460</xdr:colOff>
      <xdr:row>431</xdr:row>
      <xdr:rowOff>38792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6865" y="105044875"/>
          <a:ext cx="1985010" cy="1538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437</xdr:row>
      <xdr:rowOff>579</xdr:rowOff>
    </xdr:from>
    <xdr:to>
      <xdr:col>1</xdr:col>
      <xdr:colOff>2125868</xdr:colOff>
      <xdr:row>445</xdr:row>
      <xdr:rowOff>104702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1780" y="108421170"/>
          <a:ext cx="2025015" cy="162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795617</xdr:colOff>
      <xdr:row>448</xdr:row>
      <xdr:rowOff>156895</xdr:rowOff>
    </xdr:from>
    <xdr:to>
      <xdr:col>1</xdr:col>
      <xdr:colOff>1375565</xdr:colOff>
      <xdr:row>449</xdr:row>
      <xdr:rowOff>415712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6470" y="111054515"/>
          <a:ext cx="580390" cy="801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201707</xdr:colOff>
      <xdr:row>451</xdr:row>
      <xdr:rowOff>188271</xdr:rowOff>
    </xdr:from>
    <xdr:to>
      <xdr:col>1</xdr:col>
      <xdr:colOff>1867553</xdr:colOff>
      <xdr:row>458</xdr:row>
      <xdr:rowOff>155711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2745" y="112707420"/>
          <a:ext cx="1666240" cy="165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530686</xdr:colOff>
      <xdr:row>468</xdr:row>
      <xdr:rowOff>163301</xdr:rowOff>
    </xdr:from>
    <xdr:to>
      <xdr:col>1</xdr:col>
      <xdr:colOff>1634632</xdr:colOff>
      <xdr:row>474</xdr:row>
      <xdr:rowOff>110480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1675" y="117007005"/>
          <a:ext cx="1104265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503477</xdr:colOff>
      <xdr:row>483</xdr:row>
      <xdr:rowOff>68049</xdr:rowOff>
    </xdr:from>
    <xdr:to>
      <xdr:col>1</xdr:col>
      <xdr:colOff>1673027</xdr:colOff>
      <xdr:row>487</xdr:row>
      <xdr:rowOff>79416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370" y="120512205"/>
          <a:ext cx="1169670" cy="77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476269</xdr:colOff>
      <xdr:row>492</xdr:row>
      <xdr:rowOff>40825</xdr:rowOff>
    </xdr:from>
    <xdr:to>
      <xdr:col>1</xdr:col>
      <xdr:colOff>1642224</xdr:colOff>
      <xdr:row>503</xdr:row>
      <xdr:rowOff>71590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7700" y="122932825"/>
          <a:ext cx="1165860" cy="212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494805</xdr:colOff>
      <xdr:row>508</xdr:row>
      <xdr:rowOff>320387</xdr:rowOff>
    </xdr:from>
    <xdr:to>
      <xdr:col>1</xdr:col>
      <xdr:colOff>1713300</xdr:colOff>
      <xdr:row>517</xdr:row>
      <xdr:rowOff>68194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6115" y="126650750"/>
          <a:ext cx="1218565" cy="1814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573101</xdr:colOff>
      <xdr:row>520</xdr:row>
      <xdr:rowOff>1120</xdr:rowOff>
    </xdr:from>
    <xdr:to>
      <xdr:col>1</xdr:col>
      <xdr:colOff>1793501</xdr:colOff>
      <xdr:row>529</xdr:row>
      <xdr:rowOff>105850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4220" y="129703195"/>
          <a:ext cx="1220470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486147</xdr:colOff>
      <xdr:row>532</xdr:row>
      <xdr:rowOff>271154</xdr:rowOff>
    </xdr:from>
    <xdr:to>
      <xdr:col>1</xdr:col>
      <xdr:colOff>1710357</xdr:colOff>
      <xdr:row>541</xdr:row>
      <xdr:rowOff>3718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7225" y="132640705"/>
          <a:ext cx="1224280" cy="1798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489857</xdr:colOff>
      <xdr:row>544</xdr:row>
      <xdr:rowOff>1360</xdr:rowOff>
    </xdr:from>
    <xdr:to>
      <xdr:col>1</xdr:col>
      <xdr:colOff>1710257</xdr:colOff>
      <xdr:row>553</xdr:row>
      <xdr:rowOff>107996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035" y="135742680"/>
          <a:ext cx="1220470" cy="182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350</xdr:row>
      <xdr:rowOff>28575</xdr:rowOff>
    </xdr:from>
    <xdr:to>
      <xdr:col>1</xdr:col>
      <xdr:colOff>1714500</xdr:colOff>
      <xdr:row>355</xdr:row>
      <xdr:rowOff>108586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86304120"/>
          <a:ext cx="1257300" cy="127063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14</xdr:row>
      <xdr:rowOff>22044</xdr:rowOff>
    </xdr:from>
    <xdr:to>
      <xdr:col>1</xdr:col>
      <xdr:colOff>1680210</xdr:colOff>
      <xdr:row>23</xdr:row>
      <xdr:rowOff>317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686810"/>
          <a:ext cx="1223010" cy="169291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26</xdr:row>
      <xdr:rowOff>495300</xdr:rowOff>
    </xdr:from>
    <xdr:to>
      <xdr:col>1</xdr:col>
      <xdr:colOff>1710689</xdr:colOff>
      <xdr:row>35</xdr:row>
      <xdr:rowOff>117339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6846570"/>
          <a:ext cx="1233805" cy="1688465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39</xdr:row>
      <xdr:rowOff>114301</xdr:rowOff>
    </xdr:from>
    <xdr:to>
      <xdr:col>1</xdr:col>
      <xdr:colOff>1642110</xdr:colOff>
      <xdr:row>43</xdr:row>
      <xdr:rowOff>156020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732645"/>
          <a:ext cx="1127760" cy="1155700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519545</xdr:colOff>
      <xdr:row>150</xdr:row>
      <xdr:rowOff>121227</xdr:rowOff>
    </xdr:from>
    <xdr:to>
      <xdr:col>1</xdr:col>
      <xdr:colOff>1565390</xdr:colOff>
      <xdr:row>157</xdr:row>
      <xdr:rowOff>79317</xdr:rowOff>
    </xdr:to>
    <xdr:pic>
      <xdr:nvPicPr>
        <xdr:cNvPr id="50" name="Рисунок 56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0880" y="37056695"/>
          <a:ext cx="104584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168234</xdr:colOff>
      <xdr:row>0</xdr:row>
      <xdr:rowOff>59376</xdr:rowOff>
    </xdr:from>
    <xdr:to>
      <xdr:col>2</xdr:col>
      <xdr:colOff>118794</xdr:colOff>
      <xdr:row>8</xdr:row>
      <xdr:rowOff>24377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95EFB8E-901D-49CA-AE56-8063085C6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8" t="10700" r="60722" b="49008"/>
        <a:stretch/>
      </xdr:blipFill>
      <xdr:spPr bwMode="auto">
        <a:xfrm>
          <a:off x="168234" y="59376"/>
          <a:ext cx="2454275" cy="14147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kpd-grup.com.ua/" TargetMode="External"/><Relationship Id="rId1" Type="http://schemas.openxmlformats.org/officeDocument/2006/relationships/hyperlink" Target="mailto:skladkpd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P779"/>
  <sheetViews>
    <sheetView tabSelected="1" zoomScale="110" zoomScaleNormal="110" zoomScaleSheetLayoutView="85" workbookViewId="0">
      <selection activeCell="G12" sqref="G12"/>
    </sheetView>
  </sheetViews>
  <sheetFormatPr defaultColWidth="9.15234375" defaultRowHeight="14.6" x14ac:dyDescent="0.4"/>
  <cols>
    <col min="1" max="1" width="2.53515625" style="3" customWidth="1"/>
    <col min="2" max="2" width="32.84375" style="3" customWidth="1"/>
    <col min="3" max="4" width="12.69140625" style="3" customWidth="1"/>
    <col min="5" max="5" width="18.69140625" style="4" customWidth="1"/>
    <col min="6" max="6" width="18.69140625" style="3" customWidth="1"/>
    <col min="7" max="7" width="15.69140625" style="2" customWidth="1"/>
    <col min="8" max="42" width="9.15234375" style="2"/>
    <col min="43" max="16384" width="9.15234375" style="3"/>
  </cols>
  <sheetData>
    <row r="1" spans="2:7" customFormat="1" ht="11.15" customHeight="1" x14ac:dyDescent="0.4">
      <c r="B1" s="5"/>
      <c r="C1" s="6"/>
      <c r="D1" s="6"/>
      <c r="E1" s="6"/>
      <c r="F1" s="7"/>
      <c r="G1" s="8"/>
    </row>
    <row r="2" spans="2:7" customFormat="1" ht="15.55" customHeight="1" x14ac:dyDescent="0.45">
      <c r="B2" s="9"/>
      <c r="C2" s="153"/>
      <c r="D2" s="153"/>
      <c r="E2" s="153"/>
      <c r="F2" s="153"/>
      <c r="G2" s="154"/>
    </row>
    <row r="3" spans="2:7" customFormat="1" ht="19.75" customHeight="1" x14ac:dyDescent="0.4">
      <c r="B3" s="9"/>
      <c r="C3" s="155" t="s">
        <v>52</v>
      </c>
      <c r="D3" s="155"/>
      <c r="E3" s="155"/>
      <c r="F3" s="155"/>
      <c r="G3" s="156"/>
    </row>
    <row r="4" spans="2:7" customFormat="1" ht="15.55" customHeight="1" x14ac:dyDescent="0.4">
      <c r="B4" s="9"/>
      <c r="C4" s="155"/>
      <c r="D4" s="155"/>
      <c r="E4" s="155"/>
      <c r="F4" s="155"/>
      <c r="G4" s="156"/>
    </row>
    <row r="5" spans="2:7" customFormat="1" ht="19.3" customHeight="1" x14ac:dyDescent="0.4">
      <c r="B5" s="9"/>
      <c r="C5" s="155" t="s">
        <v>53</v>
      </c>
      <c r="D5" s="155"/>
      <c r="E5" s="155"/>
      <c r="F5" s="155"/>
      <c r="G5" s="156"/>
    </row>
    <row r="6" spans="2:7" customFormat="1" ht="8.6" customHeight="1" x14ac:dyDescent="0.45">
      <c r="B6" s="9"/>
      <c r="C6" s="157"/>
      <c r="D6" s="153"/>
      <c r="E6" s="153"/>
      <c r="F6" s="153"/>
      <c r="G6" s="154"/>
    </row>
    <row r="7" spans="2:7" customFormat="1" ht="15.55" customHeight="1" x14ac:dyDescent="0.4">
      <c r="B7" s="9"/>
      <c r="C7" s="158" t="s">
        <v>54</v>
      </c>
      <c r="D7" s="158"/>
      <c r="E7" s="158"/>
      <c r="F7" s="158"/>
      <c r="G7" s="159"/>
    </row>
    <row r="8" spans="2:7" customFormat="1" ht="8.25" customHeight="1" x14ac:dyDescent="0.45">
      <c r="B8" s="9"/>
      <c r="C8" s="160"/>
      <c r="D8" s="160"/>
      <c r="E8" s="160"/>
      <c r="F8" s="160"/>
      <c r="G8" s="161"/>
    </row>
    <row r="9" spans="2:7" customFormat="1" ht="8.25" customHeight="1" x14ac:dyDescent="0.4">
      <c r="B9" s="9"/>
      <c r="C9" s="151"/>
      <c r="D9" s="151"/>
      <c r="E9" s="151"/>
      <c r="F9" s="151"/>
      <c r="G9" s="152"/>
    </row>
    <row r="10" spans="2:7" ht="45" customHeight="1" x14ac:dyDescent="0.4">
      <c r="B10" s="146" t="s">
        <v>0</v>
      </c>
      <c r="C10" s="147"/>
      <c r="D10" s="147"/>
      <c r="E10" s="147"/>
      <c r="F10" s="147"/>
      <c r="G10" s="148"/>
    </row>
    <row r="11" spans="2:7" ht="20.149999999999999" customHeight="1" x14ac:dyDescent="0.4">
      <c r="B11" s="126" t="s">
        <v>1</v>
      </c>
      <c r="C11" s="97">
        <v>44763</v>
      </c>
      <c r="D11" s="98"/>
      <c r="E11" s="99"/>
      <c r="F11" s="10" t="s">
        <v>2</v>
      </c>
      <c r="G11" s="11" t="s">
        <v>3</v>
      </c>
    </row>
    <row r="12" spans="2:7" ht="15" customHeight="1" x14ac:dyDescent="0.4">
      <c r="B12" s="127"/>
      <c r="C12" s="100"/>
      <c r="D12" s="101"/>
      <c r="E12" s="102"/>
      <c r="F12" s="12">
        <v>38.549999999999997</v>
      </c>
      <c r="G12" s="13"/>
    </row>
    <row r="13" spans="2:7" ht="45" customHeight="1" x14ac:dyDescent="0.4">
      <c r="B13" s="123" t="s">
        <v>4</v>
      </c>
      <c r="C13" s="124"/>
      <c r="D13" s="124"/>
      <c r="E13" s="124"/>
      <c r="F13" s="124"/>
      <c r="G13" s="125"/>
    </row>
    <row r="14" spans="2:7" ht="42.45" x14ac:dyDescent="0.4">
      <c r="B14" s="95"/>
      <c r="C14" s="14" t="s">
        <v>5</v>
      </c>
      <c r="D14" s="14" t="s">
        <v>6</v>
      </c>
      <c r="E14" s="15" t="s">
        <v>7</v>
      </c>
      <c r="F14" s="16" t="s">
        <v>8</v>
      </c>
      <c r="G14" s="17" t="s">
        <v>9</v>
      </c>
    </row>
    <row r="15" spans="2:7" x14ac:dyDescent="0.4">
      <c r="B15" s="95"/>
      <c r="C15" s="18">
        <v>15</v>
      </c>
      <c r="D15" s="19">
        <v>1.6</v>
      </c>
      <c r="E15" s="20">
        <v>1289.0717999999999</v>
      </c>
      <c r="F15" s="21">
        <f t="shared" ref="F15:F25" si="0">E15*$F$12</f>
        <v>49693.717889999993</v>
      </c>
      <c r="G15" s="22">
        <f t="shared" ref="G15:G25" si="1">F15*(1-$G$12)</f>
        <v>49693.717889999993</v>
      </c>
    </row>
    <row r="16" spans="2:7" x14ac:dyDescent="0.4">
      <c r="B16" s="95"/>
      <c r="C16" s="18">
        <v>20</v>
      </c>
      <c r="D16" s="19">
        <v>1.6</v>
      </c>
      <c r="E16" s="20">
        <v>1364.3784000000001</v>
      </c>
      <c r="F16" s="21">
        <f t="shared" si="0"/>
        <v>52596.787319999996</v>
      </c>
      <c r="G16" s="22">
        <f t="shared" si="1"/>
        <v>52596.787319999996</v>
      </c>
    </row>
    <row r="17" spans="2:7" x14ac:dyDescent="0.4">
      <c r="B17" s="95"/>
      <c r="C17" s="18">
        <v>25</v>
      </c>
      <c r="D17" s="19">
        <v>1.6</v>
      </c>
      <c r="E17" s="20">
        <v>1382.0976000000001</v>
      </c>
      <c r="F17" s="21">
        <f t="shared" si="0"/>
        <v>53279.862479999996</v>
      </c>
      <c r="G17" s="22">
        <f t="shared" si="1"/>
        <v>53279.862479999996</v>
      </c>
    </row>
    <row r="18" spans="2:7" ht="15" customHeight="1" x14ac:dyDescent="0.4">
      <c r="B18" s="95"/>
      <c r="C18" s="18">
        <v>32</v>
      </c>
      <c r="D18" s="19">
        <v>1.6</v>
      </c>
      <c r="E18" s="20">
        <v>1433.7786000000001</v>
      </c>
      <c r="F18" s="21">
        <f t="shared" si="0"/>
        <v>55272.165029999996</v>
      </c>
      <c r="G18" s="22">
        <f t="shared" si="1"/>
        <v>55272.165029999996</v>
      </c>
    </row>
    <row r="19" spans="2:7" ht="15" customHeight="1" x14ac:dyDescent="0.4">
      <c r="B19" s="95"/>
      <c r="C19" s="18">
        <v>40</v>
      </c>
      <c r="D19" s="19">
        <v>1.6</v>
      </c>
      <c r="E19" s="20">
        <v>1538.6171999999999</v>
      </c>
      <c r="F19" s="21">
        <f t="shared" si="0"/>
        <v>59313.693059999991</v>
      </c>
      <c r="G19" s="22">
        <f t="shared" si="1"/>
        <v>59313.693059999991</v>
      </c>
    </row>
    <row r="20" spans="2:7" ht="15" customHeight="1" x14ac:dyDescent="0.4">
      <c r="B20" s="95"/>
      <c r="C20" s="18">
        <v>50</v>
      </c>
      <c r="D20" s="19">
        <v>1.6</v>
      </c>
      <c r="E20" s="20">
        <v>1653.7919999999999</v>
      </c>
      <c r="F20" s="21">
        <f t="shared" si="0"/>
        <v>63753.681599999989</v>
      </c>
      <c r="G20" s="22">
        <f t="shared" si="1"/>
        <v>63753.681599999989</v>
      </c>
    </row>
    <row r="21" spans="2:7" ht="15" customHeight="1" x14ac:dyDescent="0.4">
      <c r="B21" s="95"/>
      <c r="C21" s="18">
        <v>65</v>
      </c>
      <c r="D21" s="19">
        <v>1.6</v>
      </c>
      <c r="E21" s="20">
        <v>1975.6908000000001</v>
      </c>
      <c r="F21" s="21">
        <f t="shared" si="0"/>
        <v>76162.880340000003</v>
      </c>
      <c r="G21" s="22">
        <f t="shared" si="1"/>
        <v>76162.880340000003</v>
      </c>
    </row>
    <row r="22" spans="2:7" ht="15" customHeight="1" x14ac:dyDescent="0.4">
      <c r="B22" s="95"/>
      <c r="C22" s="18">
        <v>80</v>
      </c>
      <c r="D22" s="19">
        <v>1.6</v>
      </c>
      <c r="E22" s="20">
        <v>2206.0403999999999</v>
      </c>
      <c r="F22" s="21">
        <f t="shared" si="0"/>
        <v>85042.857419999986</v>
      </c>
      <c r="G22" s="22">
        <f t="shared" si="1"/>
        <v>85042.857419999986</v>
      </c>
    </row>
    <row r="23" spans="2:7" ht="15" customHeight="1" x14ac:dyDescent="0.4">
      <c r="B23" s="95"/>
      <c r="C23" s="18">
        <v>100</v>
      </c>
      <c r="D23" s="19">
        <v>1.6</v>
      </c>
      <c r="E23" s="20">
        <v>2770.1016</v>
      </c>
      <c r="F23" s="21">
        <f t="shared" si="0"/>
        <v>106787.41667999999</v>
      </c>
      <c r="G23" s="22">
        <f t="shared" si="1"/>
        <v>106787.41667999999</v>
      </c>
    </row>
    <row r="24" spans="2:7" ht="15" customHeight="1" x14ac:dyDescent="0.4">
      <c r="B24" s="95"/>
      <c r="C24" s="18">
        <v>125</v>
      </c>
      <c r="D24" s="19">
        <v>1.6</v>
      </c>
      <c r="E24" s="20">
        <v>4612.8984</v>
      </c>
      <c r="F24" s="21">
        <f t="shared" si="0"/>
        <v>177827.23332</v>
      </c>
      <c r="G24" s="22">
        <f t="shared" si="1"/>
        <v>177827.23332</v>
      </c>
    </row>
    <row r="25" spans="2:7" ht="15" customHeight="1" x14ac:dyDescent="0.4">
      <c r="B25" s="96"/>
      <c r="C25" s="23">
        <v>150</v>
      </c>
      <c r="D25" s="24">
        <v>1.6</v>
      </c>
      <c r="E25" s="25">
        <v>7227.9570000000003</v>
      </c>
      <c r="F25" s="26">
        <f t="shared" si="0"/>
        <v>278637.74235000001</v>
      </c>
      <c r="G25" s="27">
        <f t="shared" si="1"/>
        <v>278637.74235000001</v>
      </c>
    </row>
    <row r="26" spans="2:7" ht="46.5" customHeight="1" x14ac:dyDescent="0.4">
      <c r="B26" s="123" t="s">
        <v>10</v>
      </c>
      <c r="C26" s="124"/>
      <c r="D26" s="124"/>
      <c r="E26" s="124"/>
      <c r="F26" s="124"/>
      <c r="G26" s="125"/>
    </row>
    <row r="27" spans="2:7" ht="42.45" x14ac:dyDescent="0.4">
      <c r="B27" s="95"/>
      <c r="C27" s="14" t="s">
        <v>5</v>
      </c>
      <c r="D27" s="14" t="s">
        <v>6</v>
      </c>
      <c r="E27" s="15" t="s">
        <v>7</v>
      </c>
      <c r="F27" s="16" t="s">
        <v>8</v>
      </c>
      <c r="G27" s="17" t="s">
        <v>9</v>
      </c>
    </row>
    <row r="28" spans="2:7" ht="15" customHeight="1" x14ac:dyDescent="0.4">
      <c r="B28" s="95"/>
      <c r="C28" s="18">
        <v>15</v>
      </c>
      <c r="D28" s="19">
        <v>1.6</v>
      </c>
      <c r="E28" s="20">
        <v>1433.7786000000001</v>
      </c>
      <c r="F28" s="21">
        <f t="shared" ref="F28:F38" si="2">E28*$F$12</f>
        <v>55272.165029999996</v>
      </c>
      <c r="G28" s="22">
        <f t="shared" ref="G28:G38" si="3">F28*(1-$G$12)</f>
        <v>55272.165029999996</v>
      </c>
    </row>
    <row r="29" spans="2:7" ht="15" customHeight="1" x14ac:dyDescent="0.4">
      <c r="B29" s="95"/>
      <c r="C29" s="18">
        <v>20</v>
      </c>
      <c r="D29" s="19">
        <v>1.6</v>
      </c>
      <c r="E29" s="20">
        <v>1509.0852</v>
      </c>
      <c r="F29" s="21">
        <f t="shared" si="2"/>
        <v>58175.234459999992</v>
      </c>
      <c r="G29" s="22">
        <f t="shared" si="3"/>
        <v>58175.234459999992</v>
      </c>
    </row>
    <row r="30" spans="2:7" ht="15" customHeight="1" x14ac:dyDescent="0.4">
      <c r="B30" s="95"/>
      <c r="C30" s="18">
        <v>25</v>
      </c>
      <c r="D30" s="19">
        <v>1.6</v>
      </c>
      <c r="E30" s="20">
        <v>1538.6171999999999</v>
      </c>
      <c r="F30" s="21">
        <f t="shared" si="2"/>
        <v>59313.693059999991</v>
      </c>
      <c r="G30" s="22">
        <f t="shared" si="3"/>
        <v>59313.693059999991</v>
      </c>
    </row>
    <row r="31" spans="2:7" ht="15" customHeight="1" x14ac:dyDescent="0.4">
      <c r="B31" s="95"/>
      <c r="C31" s="18">
        <v>32</v>
      </c>
      <c r="D31" s="19">
        <v>1.6</v>
      </c>
      <c r="E31" s="20">
        <v>1585.8684000000001</v>
      </c>
      <c r="F31" s="21">
        <f t="shared" si="2"/>
        <v>61135.226819999996</v>
      </c>
      <c r="G31" s="22">
        <f t="shared" si="3"/>
        <v>61135.226819999996</v>
      </c>
    </row>
    <row r="32" spans="2:7" ht="15" customHeight="1" x14ac:dyDescent="0.4">
      <c r="B32" s="95"/>
      <c r="C32" s="18">
        <v>40</v>
      </c>
      <c r="D32" s="19">
        <v>1.6</v>
      </c>
      <c r="E32" s="20">
        <v>1683.3240000000001</v>
      </c>
      <c r="F32" s="21">
        <f t="shared" si="2"/>
        <v>64892.140199999994</v>
      </c>
      <c r="G32" s="22">
        <f t="shared" si="3"/>
        <v>64892.140199999994</v>
      </c>
    </row>
    <row r="33" spans="2:7" ht="15" customHeight="1" x14ac:dyDescent="0.4">
      <c r="B33" s="95"/>
      <c r="C33" s="18">
        <v>50</v>
      </c>
      <c r="D33" s="19">
        <v>1.6</v>
      </c>
      <c r="E33" s="20">
        <v>1801.452</v>
      </c>
      <c r="F33" s="21">
        <f t="shared" si="2"/>
        <v>69445.974600000001</v>
      </c>
      <c r="G33" s="22">
        <f t="shared" si="3"/>
        <v>69445.974600000001</v>
      </c>
    </row>
    <row r="34" spans="2:7" ht="15" customHeight="1" x14ac:dyDescent="0.4">
      <c r="B34" s="95"/>
      <c r="C34" s="18">
        <v>65</v>
      </c>
      <c r="D34" s="19">
        <v>1.6</v>
      </c>
      <c r="E34" s="20">
        <v>2176.5084000000002</v>
      </c>
      <c r="F34" s="21">
        <f t="shared" si="2"/>
        <v>83904.398820000002</v>
      </c>
      <c r="G34" s="22">
        <f t="shared" si="3"/>
        <v>83904.398820000002</v>
      </c>
    </row>
    <row r="35" spans="2:7" ht="15" customHeight="1" x14ac:dyDescent="0.4">
      <c r="B35" s="95"/>
      <c r="C35" s="18">
        <v>80</v>
      </c>
      <c r="D35" s="19">
        <v>1.6</v>
      </c>
      <c r="E35" s="20">
        <v>2409.8112000000001</v>
      </c>
      <c r="F35" s="21">
        <f t="shared" si="2"/>
        <v>92898.22176</v>
      </c>
      <c r="G35" s="22">
        <f t="shared" si="3"/>
        <v>92898.22176</v>
      </c>
    </row>
    <row r="36" spans="2:7" ht="15" customHeight="1" x14ac:dyDescent="0.4">
      <c r="B36" s="95"/>
      <c r="C36" s="18">
        <v>100</v>
      </c>
      <c r="D36" s="19">
        <v>1.6</v>
      </c>
      <c r="E36" s="20">
        <v>2973.8724000000002</v>
      </c>
      <c r="F36" s="21">
        <f t="shared" si="2"/>
        <v>114642.78101999999</v>
      </c>
      <c r="G36" s="22">
        <f t="shared" si="3"/>
        <v>114642.78101999999</v>
      </c>
    </row>
    <row r="37" spans="2:7" ht="15" customHeight="1" x14ac:dyDescent="0.4">
      <c r="B37" s="95"/>
      <c r="C37" s="18">
        <v>125</v>
      </c>
      <c r="D37" s="19">
        <v>1.6</v>
      </c>
      <c r="E37" s="20">
        <v>6151.5155999999997</v>
      </c>
      <c r="F37" s="21">
        <f t="shared" si="2"/>
        <v>237140.92637999996</v>
      </c>
      <c r="G37" s="22">
        <f t="shared" si="3"/>
        <v>237140.92637999996</v>
      </c>
    </row>
    <row r="38" spans="2:7" ht="15" customHeight="1" x14ac:dyDescent="0.4">
      <c r="B38" s="96"/>
      <c r="C38" s="23">
        <v>150</v>
      </c>
      <c r="D38" s="24">
        <v>1.6</v>
      </c>
      <c r="E38" s="25">
        <v>8766.5741999999991</v>
      </c>
      <c r="F38" s="26">
        <f t="shared" si="2"/>
        <v>337951.43540999992</v>
      </c>
      <c r="G38" s="27">
        <f t="shared" si="3"/>
        <v>337951.43540999992</v>
      </c>
    </row>
    <row r="39" spans="2:7" ht="49.5" customHeight="1" x14ac:dyDescent="0.4">
      <c r="B39" s="123" t="s">
        <v>11</v>
      </c>
      <c r="C39" s="149"/>
      <c r="D39" s="149"/>
      <c r="E39" s="149"/>
      <c r="F39" s="149"/>
      <c r="G39" s="150"/>
    </row>
    <row r="40" spans="2:7" ht="42.45" x14ac:dyDescent="0.4">
      <c r="B40" s="119"/>
      <c r="C40" s="14" t="s">
        <v>5</v>
      </c>
      <c r="D40" s="14" t="s">
        <v>6</v>
      </c>
      <c r="E40" s="15" t="s">
        <v>7</v>
      </c>
      <c r="F40" s="16" t="s">
        <v>8</v>
      </c>
      <c r="G40" s="17" t="s">
        <v>9</v>
      </c>
    </row>
    <row r="41" spans="2:7" ht="15" customHeight="1" x14ac:dyDescent="0.4">
      <c r="B41" s="120"/>
      <c r="C41" s="18">
        <v>15</v>
      </c>
      <c r="D41" s="19">
        <v>2.5</v>
      </c>
      <c r="E41" s="20">
        <v>68.699135999999996</v>
      </c>
      <c r="F41" s="28">
        <f t="shared" ref="F41:F46" si="4">E41*$F$12</f>
        <v>2648.3516927999995</v>
      </c>
      <c r="G41" s="22">
        <f t="shared" ref="G41:G46" si="5">F41*(1-$G$12)</f>
        <v>2648.3516927999995</v>
      </c>
    </row>
    <row r="42" spans="2:7" ht="15" customHeight="1" x14ac:dyDescent="0.4">
      <c r="B42" s="120"/>
      <c r="C42" s="18">
        <v>20</v>
      </c>
      <c r="D42" s="19">
        <v>2.5</v>
      </c>
      <c r="E42" s="20">
        <v>73.218816000000004</v>
      </c>
      <c r="F42" s="28">
        <f t="shared" si="4"/>
        <v>2822.5853567999998</v>
      </c>
      <c r="G42" s="22">
        <f t="shared" si="5"/>
        <v>2822.5853567999998</v>
      </c>
    </row>
    <row r="43" spans="2:7" ht="15" customHeight="1" x14ac:dyDescent="0.4">
      <c r="B43" s="120"/>
      <c r="C43" s="18">
        <v>25</v>
      </c>
      <c r="D43" s="19">
        <v>2.5</v>
      </c>
      <c r="E43" s="20">
        <v>75.930623999999995</v>
      </c>
      <c r="F43" s="28">
        <f t="shared" si="4"/>
        <v>2927.1255551999998</v>
      </c>
      <c r="G43" s="22">
        <f t="shared" si="5"/>
        <v>2927.1255551999998</v>
      </c>
    </row>
    <row r="44" spans="2:7" ht="15" customHeight="1" x14ac:dyDescent="0.4">
      <c r="B44" s="120"/>
      <c r="C44" s="18">
        <v>32</v>
      </c>
      <c r="D44" s="19">
        <v>2.5</v>
      </c>
      <c r="E44" s="20">
        <v>107.56838399999999</v>
      </c>
      <c r="F44" s="28">
        <f t="shared" si="4"/>
        <v>4146.7612031999997</v>
      </c>
      <c r="G44" s="22">
        <f t="shared" si="5"/>
        <v>4146.7612031999997</v>
      </c>
    </row>
    <row r="45" spans="2:7" ht="15" customHeight="1" x14ac:dyDescent="0.4">
      <c r="B45" s="120"/>
      <c r="C45" s="18">
        <v>40</v>
      </c>
      <c r="D45" s="19">
        <v>2.5</v>
      </c>
      <c r="E45" s="20">
        <v>126.55104</v>
      </c>
      <c r="F45" s="28">
        <f t="shared" si="4"/>
        <v>4878.5425919999998</v>
      </c>
      <c r="G45" s="22">
        <f t="shared" si="5"/>
        <v>4878.5425919999998</v>
      </c>
    </row>
    <row r="46" spans="2:7" ht="15" customHeight="1" x14ac:dyDescent="0.4">
      <c r="B46" s="121"/>
      <c r="C46" s="23">
        <v>50</v>
      </c>
      <c r="D46" s="24">
        <v>2.5</v>
      </c>
      <c r="E46" s="25">
        <v>158.18879999999999</v>
      </c>
      <c r="F46" s="29">
        <f t="shared" si="4"/>
        <v>6098.1782399999993</v>
      </c>
      <c r="G46" s="27">
        <f t="shared" si="5"/>
        <v>6098.1782399999993</v>
      </c>
    </row>
    <row r="47" spans="2:7" ht="45" customHeight="1" x14ac:dyDescent="0.4">
      <c r="B47" s="123" t="s">
        <v>12</v>
      </c>
      <c r="C47" s="124"/>
      <c r="D47" s="124"/>
      <c r="E47" s="124"/>
      <c r="F47" s="124"/>
      <c r="G47" s="125"/>
    </row>
    <row r="48" spans="2:7" ht="42.45" x14ac:dyDescent="0.4">
      <c r="B48" s="119"/>
      <c r="C48" s="14" t="s">
        <v>5</v>
      </c>
      <c r="D48" s="14" t="s">
        <v>6</v>
      </c>
      <c r="E48" s="15" t="s">
        <v>7</v>
      </c>
      <c r="F48" s="16" t="s">
        <v>8</v>
      </c>
      <c r="G48" s="17" t="s">
        <v>9</v>
      </c>
    </row>
    <row r="49" spans="2:7" ht="15" customHeight="1" x14ac:dyDescent="0.4">
      <c r="B49" s="120"/>
      <c r="C49" s="18">
        <v>15</v>
      </c>
      <c r="D49" s="19">
        <v>1.6</v>
      </c>
      <c r="E49" s="20">
        <v>121.60764</v>
      </c>
      <c r="F49" s="30">
        <f t="shared" ref="F49:F61" si="6">E49*$F$12</f>
        <v>4687.9745219999995</v>
      </c>
      <c r="G49" s="22">
        <f t="shared" ref="G49:G61" si="7">F49*(1-$G$12)</f>
        <v>4687.9745219999995</v>
      </c>
    </row>
    <row r="50" spans="2:7" ht="15" customHeight="1" x14ac:dyDescent="0.4">
      <c r="B50" s="120"/>
      <c r="C50" s="18">
        <v>20</v>
      </c>
      <c r="D50" s="19">
        <v>1.6</v>
      </c>
      <c r="E50" s="20">
        <v>130.872984</v>
      </c>
      <c r="F50" s="30">
        <f t="shared" si="6"/>
        <v>5045.1535331999994</v>
      </c>
      <c r="G50" s="22">
        <f t="shared" si="7"/>
        <v>5045.1535331999994</v>
      </c>
    </row>
    <row r="51" spans="2:7" ht="15" customHeight="1" x14ac:dyDescent="0.4">
      <c r="B51" s="120"/>
      <c r="C51" s="18">
        <v>25</v>
      </c>
      <c r="D51" s="19">
        <v>1.6</v>
      </c>
      <c r="E51" s="20">
        <v>147.08733599999999</v>
      </c>
      <c r="F51" s="30">
        <f t="shared" si="6"/>
        <v>5670.2168027999996</v>
      </c>
      <c r="G51" s="22">
        <f t="shared" si="7"/>
        <v>5670.2168027999996</v>
      </c>
    </row>
    <row r="52" spans="2:7" ht="15" customHeight="1" x14ac:dyDescent="0.4">
      <c r="B52" s="120"/>
      <c r="C52" s="18">
        <v>32</v>
      </c>
      <c r="D52" s="19">
        <v>1.6</v>
      </c>
      <c r="E52" s="20">
        <v>170.250696</v>
      </c>
      <c r="F52" s="30">
        <f t="shared" si="6"/>
        <v>6563.1643307999993</v>
      </c>
      <c r="G52" s="22">
        <f t="shared" si="7"/>
        <v>6563.1643307999993</v>
      </c>
    </row>
    <row r="53" spans="2:7" ht="15" customHeight="1" x14ac:dyDescent="0.4">
      <c r="B53" s="120"/>
      <c r="C53" s="18">
        <v>40</v>
      </c>
      <c r="D53" s="19">
        <v>1.6</v>
      </c>
      <c r="E53" s="20">
        <v>196.88856000000001</v>
      </c>
      <c r="F53" s="30">
        <f t="shared" si="6"/>
        <v>7590.0539879999997</v>
      </c>
      <c r="G53" s="22">
        <f t="shared" si="7"/>
        <v>7590.0539879999997</v>
      </c>
    </row>
    <row r="54" spans="2:7" ht="15" customHeight="1" x14ac:dyDescent="0.4">
      <c r="B54" s="120"/>
      <c r="C54" s="18">
        <v>50</v>
      </c>
      <c r="D54" s="19">
        <v>1.6</v>
      </c>
      <c r="E54" s="20">
        <v>225.84276</v>
      </c>
      <c r="F54" s="30">
        <f t="shared" si="6"/>
        <v>8706.2383979999995</v>
      </c>
      <c r="G54" s="22">
        <f t="shared" si="7"/>
        <v>8706.2383979999995</v>
      </c>
    </row>
    <row r="55" spans="2:7" ht="15" customHeight="1" x14ac:dyDescent="0.4">
      <c r="B55" s="120"/>
      <c r="C55" s="18">
        <v>65</v>
      </c>
      <c r="D55" s="19">
        <v>1.6</v>
      </c>
      <c r="E55" s="20">
        <v>311.547192</v>
      </c>
      <c r="F55" s="30">
        <f t="shared" si="6"/>
        <v>12010.144251599999</v>
      </c>
      <c r="G55" s="22">
        <f t="shared" si="7"/>
        <v>12010.144251599999</v>
      </c>
    </row>
    <row r="56" spans="2:7" ht="15" customHeight="1" x14ac:dyDescent="0.4">
      <c r="B56" s="120"/>
      <c r="C56" s="18">
        <v>80</v>
      </c>
      <c r="D56" s="19">
        <v>1.6</v>
      </c>
      <c r="E56" s="20">
        <v>400.72612800000002</v>
      </c>
      <c r="F56" s="30">
        <f t="shared" si="6"/>
        <v>15447.992234399999</v>
      </c>
      <c r="G56" s="22">
        <f t="shared" si="7"/>
        <v>15447.992234399999</v>
      </c>
    </row>
    <row r="57" spans="2:7" ht="15" customHeight="1" x14ac:dyDescent="0.4">
      <c r="B57" s="120"/>
      <c r="C57" s="18">
        <v>100</v>
      </c>
      <c r="D57" s="19">
        <v>1.6</v>
      </c>
      <c r="E57" s="20">
        <v>538.54812000000004</v>
      </c>
      <c r="F57" s="30">
        <f t="shared" si="6"/>
        <v>20761.030026</v>
      </c>
      <c r="G57" s="22">
        <f t="shared" si="7"/>
        <v>20761.030026</v>
      </c>
    </row>
    <row r="58" spans="2:7" ht="15" customHeight="1" x14ac:dyDescent="0.4">
      <c r="B58" s="120"/>
      <c r="C58" s="18">
        <v>125</v>
      </c>
      <c r="D58" s="19">
        <v>1.6</v>
      </c>
      <c r="E58" s="20">
        <v>828.09011999999996</v>
      </c>
      <c r="F58" s="30">
        <f t="shared" si="6"/>
        <v>31922.874125999995</v>
      </c>
      <c r="G58" s="22">
        <f t="shared" si="7"/>
        <v>31922.874125999995</v>
      </c>
    </row>
    <row r="59" spans="2:7" ht="15" customHeight="1" x14ac:dyDescent="0.4">
      <c r="B59" s="120"/>
      <c r="C59" s="18">
        <v>150</v>
      </c>
      <c r="D59" s="19">
        <v>1.6</v>
      </c>
      <c r="E59" s="20">
        <v>1042.3512000000001</v>
      </c>
      <c r="F59" s="30">
        <f t="shared" si="6"/>
        <v>40182.638760000002</v>
      </c>
      <c r="G59" s="22">
        <f t="shared" si="7"/>
        <v>40182.638760000002</v>
      </c>
    </row>
    <row r="60" spans="2:7" x14ac:dyDescent="0.4">
      <c r="B60" s="120"/>
      <c r="C60" s="18">
        <v>200</v>
      </c>
      <c r="D60" s="19">
        <v>1.6</v>
      </c>
      <c r="E60" s="20">
        <v>2839.8279360000001</v>
      </c>
      <c r="F60" s="30">
        <f t="shared" si="6"/>
        <v>109475.3669328</v>
      </c>
      <c r="G60" s="22">
        <f t="shared" si="7"/>
        <v>109475.3669328</v>
      </c>
    </row>
    <row r="61" spans="2:7" x14ac:dyDescent="0.4">
      <c r="B61" s="121"/>
      <c r="C61" s="31">
        <v>250</v>
      </c>
      <c r="D61" s="32">
        <v>1.6</v>
      </c>
      <c r="E61" s="33">
        <v>4086.0167040000001</v>
      </c>
      <c r="F61" s="34">
        <f t="shared" si="6"/>
        <v>157515.94393919999</v>
      </c>
      <c r="G61" s="27">
        <f t="shared" si="7"/>
        <v>157515.94393919999</v>
      </c>
    </row>
    <row r="62" spans="2:7" ht="45" customHeight="1" x14ac:dyDescent="0.4">
      <c r="B62" s="123" t="s">
        <v>13</v>
      </c>
      <c r="C62" s="124"/>
      <c r="D62" s="124"/>
      <c r="E62" s="124"/>
      <c r="F62" s="124"/>
      <c r="G62" s="125"/>
    </row>
    <row r="63" spans="2:7" ht="42.45" x14ac:dyDescent="0.4">
      <c r="B63" s="103"/>
      <c r="C63" s="14" t="s">
        <v>5</v>
      </c>
      <c r="D63" s="14" t="s">
        <v>6</v>
      </c>
      <c r="E63" s="15" t="s">
        <v>7</v>
      </c>
      <c r="F63" s="16" t="s">
        <v>8</v>
      </c>
      <c r="G63" s="17" t="s">
        <v>9</v>
      </c>
    </row>
    <row r="64" spans="2:7" x14ac:dyDescent="0.4">
      <c r="B64" s="103"/>
      <c r="C64" s="10">
        <v>15</v>
      </c>
      <c r="D64" s="35">
        <v>2.5</v>
      </c>
      <c r="E64" s="36">
        <v>230.08381199999999</v>
      </c>
      <c r="F64" s="30">
        <f t="shared" ref="F64:F75" si="8">E64*$F$12</f>
        <v>8869.730952599999</v>
      </c>
      <c r="G64" s="22">
        <f t="shared" ref="G64:G75" si="9">F64*(1-$G$12)</f>
        <v>8869.730952599999</v>
      </c>
    </row>
    <row r="65" spans="2:7" x14ac:dyDescent="0.4">
      <c r="B65" s="103"/>
      <c r="C65" s="10">
        <v>20</v>
      </c>
      <c r="D65" s="35">
        <v>2.5</v>
      </c>
      <c r="E65" s="36">
        <v>243.10742400000001</v>
      </c>
      <c r="F65" s="30">
        <f t="shared" si="8"/>
        <v>9371.7911951999995</v>
      </c>
      <c r="G65" s="22">
        <f t="shared" si="9"/>
        <v>9371.7911951999995</v>
      </c>
    </row>
    <row r="66" spans="2:7" x14ac:dyDescent="0.4">
      <c r="B66" s="103"/>
      <c r="C66" s="10">
        <v>25</v>
      </c>
      <c r="D66" s="35">
        <v>2.5</v>
      </c>
      <c r="E66" s="36">
        <v>269.15464800000001</v>
      </c>
      <c r="F66" s="30">
        <f t="shared" si="8"/>
        <v>10375.9116804</v>
      </c>
      <c r="G66" s="22">
        <f t="shared" si="9"/>
        <v>10375.9116804</v>
      </c>
    </row>
    <row r="67" spans="2:7" x14ac:dyDescent="0.4">
      <c r="B67" s="103"/>
      <c r="C67" s="10">
        <v>32</v>
      </c>
      <c r="D67" s="35">
        <v>2.5</v>
      </c>
      <c r="E67" s="36">
        <v>319.80202800000001</v>
      </c>
      <c r="F67" s="30">
        <f t="shared" si="8"/>
        <v>12328.368179399999</v>
      </c>
      <c r="G67" s="22">
        <f t="shared" si="9"/>
        <v>12328.368179399999</v>
      </c>
    </row>
    <row r="68" spans="2:7" x14ac:dyDescent="0.4">
      <c r="B68" s="103"/>
      <c r="C68" s="10">
        <v>40</v>
      </c>
      <c r="D68" s="35">
        <v>2.5</v>
      </c>
      <c r="E68" s="36">
        <v>367.555272</v>
      </c>
      <c r="F68" s="30">
        <f t="shared" si="8"/>
        <v>14169.2557356</v>
      </c>
      <c r="G68" s="22">
        <f t="shared" si="9"/>
        <v>14169.2557356</v>
      </c>
    </row>
    <row r="69" spans="2:7" x14ac:dyDescent="0.4">
      <c r="B69" s="103"/>
      <c r="C69" s="10">
        <v>50</v>
      </c>
      <c r="D69" s="35">
        <v>2.5</v>
      </c>
      <c r="E69" s="36">
        <v>429.77919600000001</v>
      </c>
      <c r="F69" s="30">
        <f t="shared" si="8"/>
        <v>16567.988005799998</v>
      </c>
      <c r="G69" s="22">
        <f t="shared" si="9"/>
        <v>16567.988005799998</v>
      </c>
    </row>
    <row r="70" spans="2:7" x14ac:dyDescent="0.4">
      <c r="B70" s="103"/>
      <c r="C70" s="10">
        <v>65</v>
      </c>
      <c r="D70" s="35">
        <v>2.5</v>
      </c>
      <c r="E70" s="36">
        <v>586.06254000000001</v>
      </c>
      <c r="F70" s="30">
        <f t="shared" si="8"/>
        <v>22592.710917</v>
      </c>
      <c r="G70" s="22">
        <f t="shared" si="9"/>
        <v>22592.710917</v>
      </c>
    </row>
    <row r="71" spans="2:7" x14ac:dyDescent="0.4">
      <c r="B71" s="103"/>
      <c r="C71" s="10">
        <v>80</v>
      </c>
      <c r="D71" s="35">
        <v>2.5</v>
      </c>
      <c r="E71" s="36">
        <v>749.58122400000002</v>
      </c>
      <c r="F71" s="30">
        <f t="shared" si="8"/>
        <v>28896.356185199998</v>
      </c>
      <c r="G71" s="22">
        <f t="shared" si="9"/>
        <v>28896.356185199998</v>
      </c>
    </row>
    <row r="72" spans="2:7" x14ac:dyDescent="0.4">
      <c r="B72" s="103"/>
      <c r="C72" s="10">
        <v>100</v>
      </c>
      <c r="D72" s="35">
        <v>2.5</v>
      </c>
      <c r="E72" s="36">
        <v>1154.760264</v>
      </c>
      <c r="F72" s="30">
        <f t="shared" si="8"/>
        <v>44516.008177199998</v>
      </c>
      <c r="G72" s="22">
        <f t="shared" si="9"/>
        <v>44516.008177199998</v>
      </c>
    </row>
    <row r="73" spans="2:7" x14ac:dyDescent="0.4">
      <c r="B73" s="103"/>
      <c r="C73" s="10">
        <v>125</v>
      </c>
      <c r="D73" s="35">
        <v>2.5</v>
      </c>
      <c r="E73" s="36">
        <v>1782.7877759999999</v>
      </c>
      <c r="F73" s="30">
        <f t="shared" si="8"/>
        <v>68726.468764799996</v>
      </c>
      <c r="G73" s="22">
        <f t="shared" si="9"/>
        <v>68726.468764799996</v>
      </c>
    </row>
    <row r="74" spans="2:7" x14ac:dyDescent="0.4">
      <c r="B74" s="103"/>
      <c r="C74" s="10">
        <v>150</v>
      </c>
      <c r="D74" s="35">
        <v>2.5</v>
      </c>
      <c r="E74" s="36">
        <v>2247.2966040000001</v>
      </c>
      <c r="F74" s="30">
        <f t="shared" si="8"/>
        <v>86633.284084200001</v>
      </c>
      <c r="G74" s="22">
        <f t="shared" si="9"/>
        <v>86633.284084200001</v>
      </c>
    </row>
    <row r="75" spans="2:7" x14ac:dyDescent="0.4">
      <c r="B75" s="104"/>
      <c r="C75" s="31">
        <v>200</v>
      </c>
      <c r="D75" s="32">
        <v>2.5</v>
      </c>
      <c r="E75" s="33">
        <v>6126.8859119999997</v>
      </c>
      <c r="F75" s="34">
        <f t="shared" si="8"/>
        <v>236191.45190759999</v>
      </c>
      <c r="G75" s="27">
        <f t="shared" si="9"/>
        <v>236191.45190759999</v>
      </c>
    </row>
    <row r="76" spans="2:7" ht="45" customHeight="1" x14ac:dyDescent="0.4">
      <c r="B76" s="123" t="s">
        <v>14</v>
      </c>
      <c r="C76" s="124"/>
      <c r="D76" s="124"/>
      <c r="E76" s="124"/>
      <c r="F76" s="124"/>
      <c r="G76" s="125"/>
    </row>
    <row r="77" spans="2:7" ht="42.45" x14ac:dyDescent="0.4">
      <c r="B77" s="103"/>
      <c r="C77" s="14" t="s">
        <v>5</v>
      </c>
      <c r="D77" s="14" t="s">
        <v>6</v>
      </c>
      <c r="E77" s="15" t="s">
        <v>7</v>
      </c>
      <c r="F77" s="16" t="s">
        <v>8</v>
      </c>
      <c r="G77" s="17" t="s">
        <v>9</v>
      </c>
    </row>
    <row r="78" spans="2:7" x14ac:dyDescent="0.4">
      <c r="B78" s="103"/>
      <c r="C78" s="10">
        <v>15</v>
      </c>
      <c r="D78" s="35">
        <v>4</v>
      </c>
      <c r="E78" s="36">
        <v>297.50536799999998</v>
      </c>
      <c r="F78" s="30">
        <f t="shared" ref="F78:F89" si="10">E78*$F$12</f>
        <v>11468.831936399998</v>
      </c>
      <c r="G78" s="22">
        <f t="shared" ref="G78:G89" si="11">F78*(1-$G$12)</f>
        <v>11468.831936399998</v>
      </c>
    </row>
    <row r="79" spans="2:7" x14ac:dyDescent="0.4">
      <c r="B79" s="103"/>
      <c r="C79" s="10">
        <v>20</v>
      </c>
      <c r="D79" s="35">
        <v>4</v>
      </c>
      <c r="E79" s="36">
        <v>311.09008799999998</v>
      </c>
      <c r="F79" s="30">
        <f t="shared" si="10"/>
        <v>11992.522892399998</v>
      </c>
      <c r="G79" s="22">
        <f t="shared" si="11"/>
        <v>11992.522892399998</v>
      </c>
    </row>
    <row r="80" spans="2:7" x14ac:dyDescent="0.4">
      <c r="B80" s="103"/>
      <c r="C80" s="10">
        <v>25</v>
      </c>
      <c r="D80" s="35">
        <v>4</v>
      </c>
      <c r="E80" s="36">
        <v>338.25952799999999</v>
      </c>
      <c r="F80" s="30">
        <f t="shared" si="10"/>
        <v>13039.904804399999</v>
      </c>
      <c r="G80" s="22">
        <f t="shared" si="11"/>
        <v>13039.904804399999</v>
      </c>
    </row>
    <row r="81" spans="2:7" x14ac:dyDescent="0.4">
      <c r="B81" s="103"/>
      <c r="C81" s="10">
        <v>32</v>
      </c>
      <c r="D81" s="35">
        <v>4</v>
      </c>
      <c r="E81" s="36">
        <v>448.29575999999997</v>
      </c>
      <c r="F81" s="30">
        <f t="shared" si="10"/>
        <v>17281.801547999999</v>
      </c>
      <c r="G81" s="22">
        <f t="shared" si="11"/>
        <v>17281.801547999999</v>
      </c>
    </row>
    <row r="82" spans="2:7" x14ac:dyDescent="0.4">
      <c r="B82" s="103"/>
      <c r="C82" s="10">
        <v>40</v>
      </c>
      <c r="D82" s="35">
        <v>4</v>
      </c>
      <c r="E82" s="36">
        <v>561.04893600000003</v>
      </c>
      <c r="F82" s="30">
        <f t="shared" si="10"/>
        <v>21628.4364828</v>
      </c>
      <c r="G82" s="22">
        <f t="shared" si="11"/>
        <v>21628.4364828</v>
      </c>
    </row>
    <row r="83" spans="2:7" x14ac:dyDescent="0.4">
      <c r="B83" s="103"/>
      <c r="C83" s="10">
        <v>50</v>
      </c>
      <c r="D83" s="35">
        <v>4</v>
      </c>
      <c r="E83" s="36">
        <v>709.12238400000001</v>
      </c>
      <c r="F83" s="30">
        <f t="shared" si="10"/>
        <v>27336.667903199999</v>
      </c>
      <c r="G83" s="22">
        <f t="shared" si="11"/>
        <v>27336.667903199999</v>
      </c>
    </row>
    <row r="84" spans="2:7" x14ac:dyDescent="0.4">
      <c r="B84" s="103"/>
      <c r="C84" s="10">
        <v>65</v>
      </c>
      <c r="D84" s="35">
        <v>4</v>
      </c>
      <c r="E84" s="36">
        <v>980.81678399999998</v>
      </c>
      <c r="F84" s="30">
        <f t="shared" si="10"/>
        <v>37810.487023199996</v>
      </c>
      <c r="G84" s="22">
        <f t="shared" si="11"/>
        <v>37810.487023199996</v>
      </c>
    </row>
    <row r="85" spans="2:7" x14ac:dyDescent="0.4">
      <c r="B85" s="103"/>
      <c r="C85" s="10">
        <v>80</v>
      </c>
      <c r="D85" s="35">
        <v>4</v>
      </c>
      <c r="E85" s="36">
        <v>1304.13312</v>
      </c>
      <c r="F85" s="30">
        <f t="shared" si="10"/>
        <v>50274.331775999992</v>
      </c>
      <c r="G85" s="22">
        <f t="shared" si="11"/>
        <v>50274.331775999992</v>
      </c>
    </row>
    <row r="86" spans="2:7" x14ac:dyDescent="0.4">
      <c r="B86" s="103"/>
      <c r="C86" s="10">
        <v>100</v>
      </c>
      <c r="D86" s="35">
        <v>4</v>
      </c>
      <c r="E86" s="36">
        <v>1653.2604240000001</v>
      </c>
      <c r="F86" s="30">
        <f t="shared" si="10"/>
        <v>63733.1893452</v>
      </c>
      <c r="G86" s="22">
        <f t="shared" si="11"/>
        <v>63733.1893452</v>
      </c>
    </row>
    <row r="87" spans="2:7" x14ac:dyDescent="0.4">
      <c r="B87" s="103"/>
      <c r="C87" s="10">
        <v>125</v>
      </c>
      <c r="D87" s="35">
        <v>4</v>
      </c>
      <c r="E87" s="36">
        <v>2605.5492960000001</v>
      </c>
      <c r="F87" s="30">
        <f t="shared" si="10"/>
        <v>100443.9253608</v>
      </c>
      <c r="G87" s="22">
        <f t="shared" si="11"/>
        <v>100443.9253608</v>
      </c>
    </row>
    <row r="88" spans="2:7" x14ac:dyDescent="0.4">
      <c r="B88" s="103"/>
      <c r="C88" s="10">
        <v>150</v>
      </c>
      <c r="D88" s="35">
        <v>4</v>
      </c>
      <c r="E88" s="36">
        <v>2979.1290960000001</v>
      </c>
      <c r="F88" s="30">
        <f t="shared" si="10"/>
        <v>114845.4266508</v>
      </c>
      <c r="G88" s="22">
        <f t="shared" si="11"/>
        <v>114845.4266508</v>
      </c>
    </row>
    <row r="89" spans="2:7" x14ac:dyDescent="0.4">
      <c r="B89" s="104"/>
      <c r="C89" s="31">
        <v>200</v>
      </c>
      <c r="D89" s="32">
        <v>4</v>
      </c>
      <c r="E89" s="33">
        <v>6041.124984</v>
      </c>
      <c r="F89" s="34">
        <f t="shared" si="10"/>
        <v>232885.36813319998</v>
      </c>
      <c r="G89" s="27">
        <f t="shared" si="11"/>
        <v>232885.36813319998</v>
      </c>
    </row>
    <row r="90" spans="2:7" ht="45" customHeight="1" x14ac:dyDescent="0.4">
      <c r="B90" s="123" t="s">
        <v>15</v>
      </c>
      <c r="C90" s="124"/>
      <c r="D90" s="124"/>
      <c r="E90" s="124"/>
      <c r="F90" s="124"/>
      <c r="G90" s="125"/>
    </row>
    <row r="91" spans="2:7" ht="42.45" x14ac:dyDescent="0.4">
      <c r="B91" s="103"/>
      <c r="C91" s="14" t="s">
        <v>5</v>
      </c>
      <c r="D91" s="14" t="s">
        <v>6</v>
      </c>
      <c r="E91" s="15" t="s">
        <v>7</v>
      </c>
      <c r="F91" s="16" t="s">
        <v>8</v>
      </c>
      <c r="G91" s="17" t="s">
        <v>9</v>
      </c>
    </row>
    <row r="92" spans="2:7" ht="15" customHeight="1" x14ac:dyDescent="0.4">
      <c r="B92" s="103"/>
      <c r="C92" s="10">
        <v>15</v>
      </c>
      <c r="D92" s="35">
        <v>4</v>
      </c>
      <c r="E92" s="36">
        <v>296.26502399999998</v>
      </c>
      <c r="F92" s="30">
        <f t="shared" ref="F92:F103" si="12">E92*$F$12</f>
        <v>11421.016675199999</v>
      </c>
      <c r="G92" s="22">
        <f t="shared" ref="G92:G103" si="13">F92*(1-$G$12)</f>
        <v>11421.016675199999</v>
      </c>
    </row>
    <row r="93" spans="2:7" ht="15" customHeight="1" x14ac:dyDescent="0.4">
      <c r="B93" s="103"/>
      <c r="C93" s="10">
        <v>20</v>
      </c>
      <c r="D93" s="35">
        <v>4</v>
      </c>
      <c r="E93" s="36">
        <v>309.02284800000001</v>
      </c>
      <c r="F93" s="30">
        <f t="shared" si="12"/>
        <v>11912.830790399999</v>
      </c>
      <c r="G93" s="22">
        <f t="shared" si="13"/>
        <v>11912.830790399999</v>
      </c>
    </row>
    <row r="94" spans="2:7" ht="15" customHeight="1" x14ac:dyDescent="0.4">
      <c r="B94" s="103"/>
      <c r="C94" s="10">
        <v>25</v>
      </c>
      <c r="D94" s="35">
        <v>4</v>
      </c>
      <c r="E94" s="36">
        <v>335.95603199999999</v>
      </c>
      <c r="F94" s="30">
        <f t="shared" si="12"/>
        <v>12951.105033599999</v>
      </c>
      <c r="G94" s="22">
        <f t="shared" si="13"/>
        <v>12951.105033599999</v>
      </c>
    </row>
    <row r="95" spans="2:7" ht="15" customHeight="1" x14ac:dyDescent="0.4">
      <c r="B95" s="103"/>
      <c r="C95" s="10">
        <v>32</v>
      </c>
      <c r="D95" s="35">
        <v>4</v>
      </c>
      <c r="E95" s="36">
        <v>443.68876799999998</v>
      </c>
      <c r="F95" s="30">
        <f t="shared" si="12"/>
        <v>17104.202006399999</v>
      </c>
      <c r="G95" s="22">
        <f t="shared" si="13"/>
        <v>17104.202006399999</v>
      </c>
    </row>
    <row r="96" spans="2:7" ht="15" customHeight="1" x14ac:dyDescent="0.4">
      <c r="B96" s="103"/>
      <c r="C96" s="10">
        <v>40</v>
      </c>
      <c r="D96" s="35">
        <v>4</v>
      </c>
      <c r="E96" s="36">
        <v>557.09164799999996</v>
      </c>
      <c r="F96" s="30">
        <f t="shared" si="12"/>
        <v>21475.883030399997</v>
      </c>
      <c r="G96" s="22">
        <f t="shared" si="13"/>
        <v>21475.883030399997</v>
      </c>
    </row>
    <row r="97" spans="2:7" ht="15" customHeight="1" x14ac:dyDescent="0.4">
      <c r="B97" s="103"/>
      <c r="C97" s="10">
        <v>50</v>
      </c>
      <c r="D97" s="35">
        <v>4</v>
      </c>
      <c r="E97" s="36">
        <v>703.09785599999998</v>
      </c>
      <c r="F97" s="30">
        <f t="shared" si="12"/>
        <v>27104.422348799999</v>
      </c>
      <c r="G97" s="22">
        <f t="shared" si="13"/>
        <v>27104.422348799999</v>
      </c>
    </row>
    <row r="98" spans="2:7" ht="13.5" customHeight="1" x14ac:dyDescent="0.4">
      <c r="B98" s="103"/>
      <c r="C98" s="10">
        <v>65</v>
      </c>
      <c r="D98" s="35">
        <v>4</v>
      </c>
      <c r="E98" s="36">
        <v>971.01215999999999</v>
      </c>
      <c r="F98" s="30">
        <f t="shared" si="12"/>
        <v>37432.518767999994</v>
      </c>
      <c r="G98" s="22">
        <f t="shared" si="13"/>
        <v>37432.518767999994</v>
      </c>
    </row>
    <row r="99" spans="2:7" ht="15" customHeight="1" x14ac:dyDescent="0.4">
      <c r="B99" s="103"/>
      <c r="C99" s="10">
        <v>80</v>
      </c>
      <c r="D99" s="35">
        <v>4</v>
      </c>
      <c r="E99" s="36">
        <v>1291.3752959999999</v>
      </c>
      <c r="F99" s="30">
        <f t="shared" si="12"/>
        <v>49782.517660799997</v>
      </c>
      <c r="G99" s="22">
        <f t="shared" si="13"/>
        <v>49782.517660799997</v>
      </c>
    </row>
    <row r="100" spans="2:7" ht="15" customHeight="1" x14ac:dyDescent="0.4">
      <c r="B100" s="103"/>
      <c r="C100" s="10">
        <v>100</v>
      </c>
      <c r="D100" s="35">
        <v>4</v>
      </c>
      <c r="E100" s="36">
        <v>1638.6716160000001</v>
      </c>
      <c r="F100" s="30">
        <f t="shared" si="12"/>
        <v>63170.7907968</v>
      </c>
      <c r="G100" s="22">
        <f t="shared" si="13"/>
        <v>63170.7907968</v>
      </c>
    </row>
    <row r="101" spans="2:7" ht="18.75" customHeight="1" x14ac:dyDescent="0.4">
      <c r="B101" s="103"/>
      <c r="C101" s="10">
        <v>125</v>
      </c>
      <c r="D101" s="35">
        <v>4</v>
      </c>
      <c r="E101" s="36">
        <v>2582.7505919999999</v>
      </c>
      <c r="F101" s="30">
        <f t="shared" si="12"/>
        <v>99565.035321599993</v>
      </c>
      <c r="G101" s="22">
        <f t="shared" si="13"/>
        <v>99565.035321599993</v>
      </c>
    </row>
    <row r="102" spans="2:7" ht="18.75" customHeight="1" x14ac:dyDescent="0.4">
      <c r="B102" s="103"/>
      <c r="C102" s="10">
        <v>150</v>
      </c>
      <c r="D102" s="35">
        <v>4</v>
      </c>
      <c r="E102" s="36">
        <v>2951.3099520000001</v>
      </c>
      <c r="F102" s="30">
        <f t="shared" si="12"/>
        <v>113772.99864959999</v>
      </c>
      <c r="G102" s="22">
        <f t="shared" si="13"/>
        <v>113772.99864959999</v>
      </c>
    </row>
    <row r="103" spans="2:7" ht="18.75" customHeight="1" x14ac:dyDescent="0.4">
      <c r="B103" s="104"/>
      <c r="C103" s="31">
        <v>200</v>
      </c>
      <c r="D103" s="32">
        <v>4</v>
      </c>
      <c r="E103" s="36">
        <v>5989.0896000000002</v>
      </c>
      <c r="F103" s="34">
        <f t="shared" si="12"/>
        <v>230879.40407999998</v>
      </c>
      <c r="G103" s="27">
        <f t="shared" si="13"/>
        <v>230879.40407999998</v>
      </c>
    </row>
    <row r="104" spans="2:7" ht="45" customHeight="1" x14ac:dyDescent="0.4">
      <c r="B104" s="123" t="s">
        <v>16</v>
      </c>
      <c r="C104" s="124"/>
      <c r="D104" s="124"/>
      <c r="E104" s="124"/>
      <c r="F104" s="124"/>
      <c r="G104" s="125"/>
    </row>
    <row r="105" spans="2:7" ht="42.45" x14ac:dyDescent="0.4">
      <c r="B105" s="107"/>
      <c r="C105" s="14" t="s">
        <v>5</v>
      </c>
      <c r="D105" s="14" t="s">
        <v>6</v>
      </c>
      <c r="E105" s="15" t="s">
        <v>7</v>
      </c>
      <c r="F105" s="16" t="s">
        <v>8</v>
      </c>
      <c r="G105" s="17" t="s">
        <v>9</v>
      </c>
    </row>
    <row r="106" spans="2:7" ht="15" customHeight="1" x14ac:dyDescent="0.4">
      <c r="B106" s="108"/>
      <c r="C106" s="10">
        <v>15</v>
      </c>
      <c r="D106" s="35">
        <v>4</v>
      </c>
      <c r="E106" s="36">
        <v>483.37977599999999</v>
      </c>
      <c r="F106" s="30">
        <f t="shared" ref="F106:F117" si="14">E106*$F$12</f>
        <v>18634.290364799999</v>
      </c>
      <c r="G106" s="22">
        <f t="shared" ref="G106:G117" si="15">F106*(1-$G$12)</f>
        <v>18634.290364799999</v>
      </c>
    </row>
    <row r="107" spans="2:7" ht="15" customHeight="1" x14ac:dyDescent="0.4">
      <c r="B107" s="108"/>
      <c r="C107" s="10">
        <v>20</v>
      </c>
      <c r="D107" s="35">
        <v>4</v>
      </c>
      <c r="E107" s="36">
        <v>633.63859200000002</v>
      </c>
      <c r="F107" s="30">
        <f t="shared" si="14"/>
        <v>24426.767721599997</v>
      </c>
      <c r="G107" s="22">
        <f t="shared" si="15"/>
        <v>24426.767721599997</v>
      </c>
    </row>
    <row r="108" spans="2:7" ht="15" customHeight="1" x14ac:dyDescent="0.4">
      <c r="B108" s="108"/>
      <c r="C108" s="10">
        <v>25</v>
      </c>
      <c r="D108" s="35">
        <v>4</v>
      </c>
      <c r="E108" s="36">
        <v>687.50495999999998</v>
      </c>
      <c r="F108" s="30">
        <f t="shared" si="14"/>
        <v>26503.316207999997</v>
      </c>
      <c r="G108" s="22">
        <f t="shared" si="15"/>
        <v>26503.316207999997</v>
      </c>
    </row>
    <row r="109" spans="2:7" ht="15" customHeight="1" x14ac:dyDescent="0.4">
      <c r="B109" s="108"/>
      <c r="C109" s="10">
        <v>32</v>
      </c>
      <c r="D109" s="35">
        <v>4</v>
      </c>
      <c r="E109" s="36">
        <v>803.74291200000005</v>
      </c>
      <c r="F109" s="30">
        <f t="shared" si="14"/>
        <v>30984.289257600001</v>
      </c>
      <c r="G109" s="22">
        <f t="shared" si="15"/>
        <v>30984.289257600001</v>
      </c>
    </row>
    <row r="110" spans="2:7" ht="15" customHeight="1" x14ac:dyDescent="0.4">
      <c r="B110" s="108"/>
      <c r="C110" s="10">
        <v>40</v>
      </c>
      <c r="D110" s="35">
        <v>4</v>
      </c>
      <c r="E110" s="36">
        <v>1087.2501119999999</v>
      </c>
      <c r="F110" s="30">
        <f t="shared" si="14"/>
        <v>41913.491817599992</v>
      </c>
      <c r="G110" s="22">
        <f t="shared" si="15"/>
        <v>41913.491817599992</v>
      </c>
    </row>
    <row r="111" spans="2:7" ht="15" customHeight="1" x14ac:dyDescent="0.4">
      <c r="B111" s="108"/>
      <c r="C111" s="10">
        <v>50</v>
      </c>
      <c r="D111" s="35">
        <v>4</v>
      </c>
      <c r="E111" s="36">
        <v>1427.458752</v>
      </c>
      <c r="F111" s="30">
        <f t="shared" si="14"/>
        <v>55028.5348896</v>
      </c>
      <c r="G111" s="22">
        <f t="shared" si="15"/>
        <v>55028.5348896</v>
      </c>
    </row>
    <row r="112" spans="2:7" ht="15" customHeight="1" x14ac:dyDescent="0.4">
      <c r="B112" s="108"/>
      <c r="C112" s="10">
        <v>65</v>
      </c>
      <c r="D112" s="35">
        <v>4</v>
      </c>
      <c r="E112" s="36">
        <v>1942.02432</v>
      </c>
      <c r="F112" s="30">
        <f t="shared" si="14"/>
        <v>74865.037535999989</v>
      </c>
      <c r="G112" s="22">
        <f t="shared" si="15"/>
        <v>74865.037535999989</v>
      </c>
    </row>
    <row r="113" spans="2:7" ht="15" customHeight="1" x14ac:dyDescent="0.4">
      <c r="B113" s="108"/>
      <c r="C113" s="10">
        <v>80</v>
      </c>
      <c r="D113" s="35">
        <v>4</v>
      </c>
      <c r="E113" s="36">
        <v>2330.4291840000001</v>
      </c>
      <c r="F113" s="30">
        <f t="shared" si="14"/>
        <v>89838.045043199993</v>
      </c>
      <c r="G113" s="22">
        <f t="shared" si="15"/>
        <v>89838.045043199993</v>
      </c>
    </row>
    <row r="114" spans="2:7" ht="15" customHeight="1" x14ac:dyDescent="0.4">
      <c r="B114" s="108"/>
      <c r="C114" s="10">
        <v>100</v>
      </c>
      <c r="D114" s="35">
        <v>4</v>
      </c>
      <c r="E114" s="36">
        <v>3417.6792959999998</v>
      </c>
      <c r="F114" s="30">
        <f t="shared" si="14"/>
        <v>131751.53686079997</v>
      </c>
      <c r="G114" s="22">
        <f t="shared" si="15"/>
        <v>131751.53686079997</v>
      </c>
    </row>
    <row r="115" spans="2:7" ht="15" customHeight="1" x14ac:dyDescent="0.4">
      <c r="B115" s="108"/>
      <c r="C115" s="10">
        <v>125</v>
      </c>
      <c r="D115" s="35">
        <v>4</v>
      </c>
      <c r="E115" s="36">
        <v>5166.9187199999997</v>
      </c>
      <c r="F115" s="30">
        <f t="shared" si="14"/>
        <v>199184.71665599998</v>
      </c>
      <c r="G115" s="22">
        <f t="shared" si="15"/>
        <v>199184.71665599998</v>
      </c>
    </row>
    <row r="116" spans="2:7" ht="15" customHeight="1" x14ac:dyDescent="0.4">
      <c r="B116" s="108"/>
      <c r="C116" s="10">
        <v>150</v>
      </c>
      <c r="D116" s="35">
        <v>4</v>
      </c>
      <c r="E116" s="36">
        <v>6395.9224320000003</v>
      </c>
      <c r="F116" s="30">
        <f t="shared" si="14"/>
        <v>246562.80975359998</v>
      </c>
      <c r="G116" s="22">
        <f t="shared" si="15"/>
        <v>246562.80975359998</v>
      </c>
    </row>
    <row r="117" spans="2:7" x14ac:dyDescent="0.4">
      <c r="B117" s="109"/>
      <c r="C117" s="37">
        <v>200</v>
      </c>
      <c r="D117" s="32">
        <v>4</v>
      </c>
      <c r="E117" s="38">
        <v>11859.106175999999</v>
      </c>
      <c r="F117" s="39">
        <f t="shared" si="14"/>
        <v>457168.54308479995</v>
      </c>
      <c r="G117" s="40">
        <f t="shared" si="15"/>
        <v>457168.54308479995</v>
      </c>
    </row>
    <row r="118" spans="2:7" ht="45" customHeight="1" x14ac:dyDescent="0.4">
      <c r="B118" s="143" t="s">
        <v>17</v>
      </c>
      <c r="C118" s="144"/>
      <c r="D118" s="144"/>
      <c r="E118" s="144"/>
      <c r="F118" s="144"/>
      <c r="G118" s="145"/>
    </row>
    <row r="119" spans="2:7" ht="42.45" x14ac:dyDescent="0.4">
      <c r="B119" s="95"/>
      <c r="C119" s="14" t="s">
        <v>5</v>
      </c>
      <c r="D119" s="14" t="s">
        <v>6</v>
      </c>
      <c r="E119" s="15" t="s">
        <v>7</v>
      </c>
      <c r="F119" s="16" t="s">
        <v>8</v>
      </c>
      <c r="G119" s="17" t="s">
        <v>9</v>
      </c>
    </row>
    <row r="120" spans="2:7" ht="15" customHeight="1" x14ac:dyDescent="0.4">
      <c r="B120" s="95"/>
      <c r="C120" s="10">
        <v>15</v>
      </c>
      <c r="D120" s="35">
        <v>1.6</v>
      </c>
      <c r="E120" s="36">
        <v>60.507216</v>
      </c>
      <c r="F120" s="30">
        <f t="shared" ref="F120:F133" si="16">E120*$F$12</f>
        <v>2332.5531767999996</v>
      </c>
      <c r="G120" s="22">
        <f t="shared" ref="G120:G133" si="17">F120*(1-$G$12)</f>
        <v>2332.5531767999996</v>
      </c>
    </row>
    <row r="121" spans="2:7" ht="15" customHeight="1" x14ac:dyDescent="0.4">
      <c r="B121" s="95"/>
      <c r="C121" s="10">
        <v>20</v>
      </c>
      <c r="D121" s="35">
        <v>1.6</v>
      </c>
      <c r="E121" s="36">
        <v>68.812128000000001</v>
      </c>
      <c r="F121" s="30">
        <f t="shared" si="16"/>
        <v>2652.7075344</v>
      </c>
      <c r="G121" s="22">
        <f t="shared" si="17"/>
        <v>2652.7075344</v>
      </c>
    </row>
    <row r="122" spans="2:7" ht="15" customHeight="1" x14ac:dyDescent="0.4">
      <c r="B122" s="95"/>
      <c r="C122" s="10">
        <v>25</v>
      </c>
      <c r="D122" s="35">
        <v>1.6</v>
      </c>
      <c r="E122" s="36">
        <v>86.608367999999999</v>
      </c>
      <c r="F122" s="30">
        <f t="shared" si="16"/>
        <v>3338.7525863999999</v>
      </c>
      <c r="G122" s="22">
        <f t="shared" si="17"/>
        <v>3338.7525863999999</v>
      </c>
    </row>
    <row r="123" spans="2:7" ht="15" customHeight="1" x14ac:dyDescent="0.4">
      <c r="B123" s="95"/>
      <c r="C123" s="10">
        <v>32</v>
      </c>
      <c r="D123" s="35">
        <v>1.6</v>
      </c>
      <c r="E123" s="36">
        <v>100.84536</v>
      </c>
      <c r="F123" s="30">
        <f t="shared" si="16"/>
        <v>3887.5886279999995</v>
      </c>
      <c r="G123" s="22">
        <f t="shared" si="17"/>
        <v>3887.5886279999995</v>
      </c>
    </row>
    <row r="124" spans="2:7" ht="15" customHeight="1" x14ac:dyDescent="0.4">
      <c r="B124" s="95"/>
      <c r="C124" s="10">
        <v>40</v>
      </c>
      <c r="D124" s="35">
        <v>1.6</v>
      </c>
      <c r="E124" s="36">
        <v>105.591024</v>
      </c>
      <c r="F124" s="30">
        <f t="shared" si="16"/>
        <v>4070.5339752</v>
      </c>
      <c r="G124" s="22">
        <f t="shared" si="17"/>
        <v>4070.5339752</v>
      </c>
    </row>
    <row r="125" spans="2:7" ht="15" customHeight="1" x14ac:dyDescent="0.4">
      <c r="B125" s="95"/>
      <c r="C125" s="10">
        <v>50</v>
      </c>
      <c r="D125" s="35">
        <v>1.6</v>
      </c>
      <c r="E125" s="36">
        <v>135.25142399999999</v>
      </c>
      <c r="F125" s="30">
        <f t="shared" si="16"/>
        <v>5213.9423951999988</v>
      </c>
      <c r="G125" s="22">
        <f t="shared" si="17"/>
        <v>5213.9423951999988</v>
      </c>
    </row>
    <row r="126" spans="2:7" ht="15" customHeight="1" x14ac:dyDescent="0.4">
      <c r="B126" s="95"/>
      <c r="C126" s="10">
        <v>65</v>
      </c>
      <c r="D126" s="35">
        <v>1.6</v>
      </c>
      <c r="E126" s="36">
        <v>204.06355199999999</v>
      </c>
      <c r="F126" s="30">
        <f t="shared" si="16"/>
        <v>7866.6499295999993</v>
      </c>
      <c r="G126" s="22">
        <f t="shared" si="17"/>
        <v>7866.6499295999993</v>
      </c>
    </row>
    <row r="127" spans="2:7" ht="15" customHeight="1" x14ac:dyDescent="0.4">
      <c r="B127" s="95"/>
      <c r="C127" s="10">
        <v>80</v>
      </c>
      <c r="D127" s="35">
        <v>1.6</v>
      </c>
      <c r="E127" s="36">
        <v>263.38435199999998</v>
      </c>
      <c r="F127" s="30">
        <f t="shared" si="16"/>
        <v>10153.466769599998</v>
      </c>
      <c r="G127" s="22">
        <f t="shared" si="17"/>
        <v>10153.466769599998</v>
      </c>
    </row>
    <row r="128" spans="2:7" ht="15" customHeight="1" x14ac:dyDescent="0.4">
      <c r="B128" s="95"/>
      <c r="C128" s="10">
        <v>100</v>
      </c>
      <c r="D128" s="35">
        <v>1.6</v>
      </c>
      <c r="E128" s="36">
        <v>386.77161599999999</v>
      </c>
      <c r="F128" s="30">
        <f t="shared" si="16"/>
        <v>14910.045796799999</v>
      </c>
      <c r="G128" s="22">
        <f t="shared" si="17"/>
        <v>14910.045796799999</v>
      </c>
    </row>
    <row r="129" spans="2:7" ht="15" customHeight="1" x14ac:dyDescent="0.4">
      <c r="B129" s="95"/>
      <c r="C129" s="10">
        <v>125</v>
      </c>
      <c r="D129" s="35">
        <v>1.6</v>
      </c>
      <c r="E129" s="36">
        <v>542.19211199999995</v>
      </c>
      <c r="F129" s="30">
        <f t="shared" si="16"/>
        <v>20901.505917599996</v>
      </c>
      <c r="G129" s="22">
        <f t="shared" si="17"/>
        <v>20901.505917599996</v>
      </c>
    </row>
    <row r="130" spans="2:7" ht="15" customHeight="1" x14ac:dyDescent="0.4">
      <c r="B130" s="95"/>
      <c r="C130" s="10">
        <v>150</v>
      </c>
      <c r="D130" s="35">
        <v>1.6</v>
      </c>
      <c r="E130" s="36">
        <v>711.84960000000001</v>
      </c>
      <c r="F130" s="30">
        <f t="shared" si="16"/>
        <v>27441.802079999998</v>
      </c>
      <c r="G130" s="22">
        <f t="shared" si="17"/>
        <v>27441.802079999998</v>
      </c>
    </row>
    <row r="131" spans="2:7" ht="15" customHeight="1" x14ac:dyDescent="0.4">
      <c r="B131" s="95"/>
      <c r="C131" s="10">
        <v>200</v>
      </c>
      <c r="D131" s="35">
        <v>1.6</v>
      </c>
      <c r="E131" s="36">
        <v>1717.930368</v>
      </c>
      <c r="F131" s="30">
        <f t="shared" si="16"/>
        <v>66226.215686399999</v>
      </c>
      <c r="G131" s="22">
        <f t="shared" si="17"/>
        <v>66226.215686399999</v>
      </c>
    </row>
    <row r="132" spans="2:7" ht="15" customHeight="1" x14ac:dyDescent="0.4">
      <c r="B132" s="95"/>
      <c r="C132" s="10">
        <v>250</v>
      </c>
      <c r="D132" s="35">
        <v>1.6</v>
      </c>
      <c r="E132" s="36">
        <v>2546.0487360000002</v>
      </c>
      <c r="F132" s="30">
        <f t="shared" si="16"/>
        <v>98150.178772800005</v>
      </c>
      <c r="G132" s="22">
        <f t="shared" si="17"/>
        <v>98150.178772800005</v>
      </c>
    </row>
    <row r="133" spans="2:7" x14ac:dyDescent="0.4">
      <c r="B133" s="96"/>
      <c r="C133" s="31">
        <v>300</v>
      </c>
      <c r="D133" s="32">
        <v>1.6</v>
      </c>
      <c r="E133" s="33">
        <v>4267.5383519999996</v>
      </c>
      <c r="F133" s="34">
        <f t="shared" si="16"/>
        <v>164513.60346959997</v>
      </c>
      <c r="G133" s="27">
        <f t="shared" si="17"/>
        <v>164513.60346959997</v>
      </c>
    </row>
    <row r="134" spans="2:7" ht="45" customHeight="1" x14ac:dyDescent="0.4">
      <c r="B134" s="137" t="s">
        <v>18</v>
      </c>
      <c r="C134" s="138"/>
      <c r="D134" s="138"/>
      <c r="E134" s="138"/>
      <c r="F134" s="138"/>
      <c r="G134" s="139"/>
    </row>
    <row r="135" spans="2:7" ht="42.45" x14ac:dyDescent="0.4">
      <c r="B135" s="103"/>
      <c r="C135" s="14" t="s">
        <v>5</v>
      </c>
      <c r="D135" s="14" t="s">
        <v>6</v>
      </c>
      <c r="E135" s="15" t="s">
        <v>7</v>
      </c>
      <c r="F135" s="16" t="s">
        <v>8</v>
      </c>
      <c r="G135" s="17" t="s">
        <v>9</v>
      </c>
    </row>
    <row r="136" spans="2:7" ht="15" customHeight="1" x14ac:dyDescent="0.4">
      <c r="B136" s="103"/>
      <c r="C136" s="10">
        <v>15</v>
      </c>
      <c r="D136" s="35">
        <v>2.5</v>
      </c>
      <c r="E136" s="36">
        <v>117.212508</v>
      </c>
      <c r="F136" s="30">
        <f t="shared" ref="F136:F160" si="18">E136*$F$12</f>
        <v>4518.5421833999999</v>
      </c>
      <c r="G136" s="22">
        <f t="shared" ref="G136:G160" si="19">F136*(1-$G$12)</f>
        <v>4518.5421833999999</v>
      </c>
    </row>
    <row r="137" spans="2:7" ht="15" customHeight="1" x14ac:dyDescent="0.4">
      <c r="B137" s="103"/>
      <c r="C137" s="10">
        <v>20</v>
      </c>
      <c r="D137" s="35">
        <v>2.5</v>
      </c>
      <c r="E137" s="36">
        <v>128.789052</v>
      </c>
      <c r="F137" s="30">
        <f t="shared" si="18"/>
        <v>4964.8179545999992</v>
      </c>
      <c r="G137" s="22">
        <f t="shared" si="19"/>
        <v>4964.8179545999992</v>
      </c>
    </row>
    <row r="138" spans="2:7" ht="15" customHeight="1" x14ac:dyDescent="0.4">
      <c r="B138" s="103"/>
      <c r="C138" s="10">
        <v>25</v>
      </c>
      <c r="D138" s="35">
        <v>2.5</v>
      </c>
      <c r="E138" s="36">
        <v>151.94213999999999</v>
      </c>
      <c r="F138" s="30">
        <f t="shared" si="18"/>
        <v>5857.3694969999997</v>
      </c>
      <c r="G138" s="22">
        <f t="shared" si="19"/>
        <v>5857.3694969999997</v>
      </c>
    </row>
    <row r="139" spans="2:7" ht="15" customHeight="1" x14ac:dyDescent="0.4">
      <c r="B139" s="103"/>
      <c r="C139" s="10">
        <v>32</v>
      </c>
      <c r="D139" s="35">
        <v>2.5</v>
      </c>
      <c r="E139" s="36">
        <v>183.777636</v>
      </c>
      <c r="F139" s="30">
        <f t="shared" si="18"/>
        <v>7084.6278677999999</v>
      </c>
      <c r="G139" s="22">
        <f t="shared" si="19"/>
        <v>7084.6278677999999</v>
      </c>
    </row>
    <row r="140" spans="2:7" ht="15" customHeight="1" x14ac:dyDescent="0.4">
      <c r="B140" s="103"/>
      <c r="C140" s="10">
        <v>40</v>
      </c>
      <c r="D140" s="35">
        <v>2.5</v>
      </c>
      <c r="E140" s="36">
        <v>195.35418000000001</v>
      </c>
      <c r="F140" s="30">
        <f t="shared" si="18"/>
        <v>7530.9036390000001</v>
      </c>
      <c r="G140" s="22">
        <f t="shared" si="19"/>
        <v>7530.9036390000001</v>
      </c>
    </row>
    <row r="141" spans="2:7" ht="15" customHeight="1" x14ac:dyDescent="0.4">
      <c r="B141" s="103"/>
      <c r="C141" s="10">
        <v>50</v>
      </c>
      <c r="D141" s="35">
        <v>2.5</v>
      </c>
      <c r="E141" s="36">
        <v>240.21328800000001</v>
      </c>
      <c r="F141" s="30">
        <f t="shared" si="18"/>
        <v>9260.222252399999</v>
      </c>
      <c r="G141" s="22">
        <f t="shared" si="19"/>
        <v>9260.222252399999</v>
      </c>
    </row>
    <row r="142" spans="2:7" ht="15" customHeight="1" x14ac:dyDescent="0.4">
      <c r="B142" s="103"/>
      <c r="C142" s="10">
        <v>65</v>
      </c>
      <c r="D142" s="35">
        <v>2.5</v>
      </c>
      <c r="E142" s="36">
        <v>350.19045599999998</v>
      </c>
      <c r="F142" s="30">
        <f t="shared" si="18"/>
        <v>13499.842078799998</v>
      </c>
      <c r="G142" s="22">
        <f t="shared" si="19"/>
        <v>13499.842078799998</v>
      </c>
    </row>
    <row r="143" spans="2:7" ht="15" customHeight="1" x14ac:dyDescent="0.4">
      <c r="B143" s="103"/>
      <c r="C143" s="10">
        <v>80</v>
      </c>
      <c r="D143" s="35">
        <v>2.5</v>
      </c>
      <c r="E143" s="36">
        <v>451.48521599999998</v>
      </c>
      <c r="F143" s="30">
        <f t="shared" si="18"/>
        <v>17404.755076799996</v>
      </c>
      <c r="G143" s="22">
        <f t="shared" si="19"/>
        <v>17404.755076799996</v>
      </c>
    </row>
    <row r="144" spans="2:7" ht="15" customHeight="1" x14ac:dyDescent="0.4">
      <c r="B144" s="103"/>
      <c r="C144" s="10">
        <v>100</v>
      </c>
      <c r="D144" s="35">
        <v>2.5</v>
      </c>
      <c r="E144" s="36">
        <v>765.49897199999998</v>
      </c>
      <c r="F144" s="30">
        <f t="shared" si="18"/>
        <v>29509.985370599996</v>
      </c>
      <c r="G144" s="22">
        <f t="shared" si="19"/>
        <v>29509.985370599996</v>
      </c>
    </row>
    <row r="145" spans="2:7" ht="15" customHeight="1" x14ac:dyDescent="0.4">
      <c r="B145" s="103"/>
      <c r="C145" s="10">
        <v>125</v>
      </c>
      <c r="D145" s="35">
        <v>2.5</v>
      </c>
      <c r="E145" s="36">
        <v>1062.1479119999999</v>
      </c>
      <c r="F145" s="30">
        <f t="shared" si="18"/>
        <v>40945.802007599996</v>
      </c>
      <c r="G145" s="22">
        <f t="shared" si="19"/>
        <v>40945.802007599996</v>
      </c>
    </row>
    <row r="146" spans="2:7" ht="15" customHeight="1" x14ac:dyDescent="0.4">
      <c r="B146" s="103"/>
      <c r="C146" s="10">
        <v>150</v>
      </c>
      <c r="D146" s="35">
        <v>2.5</v>
      </c>
      <c r="E146" s="36">
        <v>1397.867688</v>
      </c>
      <c r="F146" s="30">
        <f t="shared" si="18"/>
        <v>53887.799372399997</v>
      </c>
      <c r="G146" s="22">
        <f t="shared" si="19"/>
        <v>53887.799372399997</v>
      </c>
    </row>
    <row r="147" spans="2:7" ht="15" customHeight="1" x14ac:dyDescent="0.4">
      <c r="B147" s="122"/>
      <c r="C147" s="41">
        <v>200</v>
      </c>
      <c r="D147" s="42">
        <v>2.5</v>
      </c>
      <c r="E147" s="43">
        <v>3371.6684399999999</v>
      </c>
      <c r="F147" s="44">
        <f t="shared" si="18"/>
        <v>129977.81836199999</v>
      </c>
      <c r="G147" s="45">
        <f t="shared" si="19"/>
        <v>129977.81836199999</v>
      </c>
    </row>
    <row r="148" spans="2:7" ht="55.5" customHeight="1" x14ac:dyDescent="0.4">
      <c r="B148" s="140" t="s">
        <v>19</v>
      </c>
      <c r="C148" s="141"/>
      <c r="D148" s="141"/>
      <c r="E148" s="141"/>
      <c r="F148" s="141"/>
      <c r="G148" s="142"/>
    </row>
    <row r="149" spans="2:7" ht="15" customHeight="1" x14ac:dyDescent="0.4">
      <c r="B149" s="103"/>
      <c r="C149" s="10">
        <v>15</v>
      </c>
      <c r="D149" s="10">
        <v>40</v>
      </c>
      <c r="E149" s="36">
        <v>406.62610799999999</v>
      </c>
      <c r="F149" s="30">
        <f t="shared" si="18"/>
        <v>15675.436463399998</v>
      </c>
      <c r="G149" s="22">
        <f t="shared" si="19"/>
        <v>15675.436463399998</v>
      </c>
    </row>
    <row r="150" spans="2:7" ht="15" customHeight="1" x14ac:dyDescent="0.4">
      <c r="B150" s="103"/>
      <c r="C150" s="10">
        <v>20</v>
      </c>
      <c r="D150" s="10">
        <v>40</v>
      </c>
      <c r="E150" s="36">
        <v>463.06175999999999</v>
      </c>
      <c r="F150" s="30">
        <f t="shared" si="18"/>
        <v>17851.030847999999</v>
      </c>
      <c r="G150" s="22">
        <f t="shared" si="19"/>
        <v>17851.030847999999</v>
      </c>
    </row>
    <row r="151" spans="2:7" ht="15" customHeight="1" x14ac:dyDescent="0.4">
      <c r="B151" s="103"/>
      <c r="C151" s="10">
        <v>25</v>
      </c>
      <c r="D151" s="10">
        <v>40</v>
      </c>
      <c r="E151" s="36">
        <v>513.70914000000005</v>
      </c>
      <c r="F151" s="30">
        <f t="shared" si="18"/>
        <v>19803.487347000002</v>
      </c>
      <c r="G151" s="22">
        <f t="shared" si="19"/>
        <v>19803.487347000002</v>
      </c>
    </row>
    <row r="152" spans="2:7" ht="15" customHeight="1" x14ac:dyDescent="0.4">
      <c r="B152" s="103"/>
      <c r="C152" s="10">
        <v>32</v>
      </c>
      <c r="D152" s="10">
        <v>40</v>
      </c>
      <c r="E152" s="36">
        <v>681.569028</v>
      </c>
      <c r="F152" s="30">
        <f t="shared" si="18"/>
        <v>26274.486029399999</v>
      </c>
      <c r="G152" s="22">
        <f t="shared" si="19"/>
        <v>26274.486029399999</v>
      </c>
    </row>
    <row r="153" spans="2:7" ht="15" customHeight="1" x14ac:dyDescent="0.4">
      <c r="B153" s="103"/>
      <c r="C153" s="10">
        <v>40</v>
      </c>
      <c r="D153" s="10">
        <v>40</v>
      </c>
      <c r="E153" s="36">
        <v>777.07551599999999</v>
      </c>
      <c r="F153" s="30">
        <f t="shared" si="18"/>
        <v>29956.261141799998</v>
      </c>
      <c r="G153" s="22">
        <f t="shared" si="19"/>
        <v>29956.261141799998</v>
      </c>
    </row>
    <row r="154" spans="2:7" ht="15" customHeight="1" x14ac:dyDescent="0.4">
      <c r="B154" s="103"/>
      <c r="C154" s="10">
        <v>50</v>
      </c>
      <c r="D154" s="10">
        <v>40</v>
      </c>
      <c r="E154" s="36">
        <v>1062.1479119999999</v>
      </c>
      <c r="F154" s="30">
        <f t="shared" si="18"/>
        <v>40945.802007599996</v>
      </c>
      <c r="G154" s="22">
        <f t="shared" si="19"/>
        <v>40945.802007599996</v>
      </c>
    </row>
    <row r="155" spans="2:7" ht="15" customHeight="1" x14ac:dyDescent="0.4">
      <c r="B155" s="103"/>
      <c r="C155" s="10">
        <v>65</v>
      </c>
      <c r="D155" s="10">
        <v>40</v>
      </c>
      <c r="E155" s="36">
        <v>1467.3269519999999</v>
      </c>
      <c r="F155" s="30">
        <f t="shared" si="18"/>
        <v>56565.453999599995</v>
      </c>
      <c r="G155" s="22">
        <f t="shared" si="19"/>
        <v>56565.453999599995</v>
      </c>
    </row>
    <row r="156" spans="2:7" ht="15" customHeight="1" x14ac:dyDescent="0.4">
      <c r="B156" s="103"/>
      <c r="C156" s="10">
        <v>80</v>
      </c>
      <c r="D156" s="10">
        <v>40</v>
      </c>
      <c r="E156" s="36">
        <v>2132.9782319999999</v>
      </c>
      <c r="F156" s="30">
        <f t="shared" si="18"/>
        <v>82226.310843599989</v>
      </c>
      <c r="G156" s="22">
        <f t="shared" si="19"/>
        <v>82226.310843599989</v>
      </c>
    </row>
    <row r="157" spans="2:7" ht="15" customHeight="1" x14ac:dyDescent="0.4">
      <c r="B157" s="103"/>
      <c r="C157" s="10">
        <v>100</v>
      </c>
      <c r="D157" s="10">
        <v>40</v>
      </c>
      <c r="E157" s="36">
        <v>3475.857336</v>
      </c>
      <c r="F157" s="30">
        <f t="shared" si="18"/>
        <v>133994.30030279999</v>
      </c>
      <c r="G157" s="22">
        <f t="shared" si="19"/>
        <v>133994.30030279999</v>
      </c>
    </row>
    <row r="158" spans="2:7" ht="15" customHeight="1" x14ac:dyDescent="0.4">
      <c r="B158" s="103"/>
      <c r="C158" s="10">
        <v>125</v>
      </c>
      <c r="D158" s="10">
        <v>40</v>
      </c>
      <c r="E158" s="36">
        <v>5339.6809199999998</v>
      </c>
      <c r="F158" s="30">
        <f t="shared" si="18"/>
        <v>205844.69946599999</v>
      </c>
      <c r="G158" s="22">
        <f t="shared" si="19"/>
        <v>205844.69946599999</v>
      </c>
    </row>
    <row r="159" spans="2:7" ht="15" customHeight="1" x14ac:dyDescent="0.4">
      <c r="B159" s="103"/>
      <c r="C159" s="10">
        <v>150</v>
      </c>
      <c r="D159" s="10">
        <v>40</v>
      </c>
      <c r="E159" s="36">
        <v>6452.4762119999996</v>
      </c>
      <c r="F159" s="30">
        <f t="shared" si="18"/>
        <v>248742.95797259998</v>
      </c>
      <c r="G159" s="22">
        <f t="shared" si="19"/>
        <v>248742.95797259998</v>
      </c>
    </row>
    <row r="160" spans="2:7" ht="15" customHeight="1" x14ac:dyDescent="0.4">
      <c r="B160" s="104"/>
      <c r="C160" s="31">
        <v>200</v>
      </c>
      <c r="D160" s="31">
        <v>40</v>
      </c>
      <c r="E160" s="33">
        <v>10196.041128000001</v>
      </c>
      <c r="F160" s="34">
        <f t="shared" si="18"/>
        <v>393057.38548439997</v>
      </c>
      <c r="G160" s="27">
        <f t="shared" si="19"/>
        <v>393057.38548439997</v>
      </c>
    </row>
    <row r="161" spans="2:7" ht="45" customHeight="1" x14ac:dyDescent="0.4">
      <c r="B161" s="137" t="s">
        <v>20</v>
      </c>
      <c r="C161" s="138"/>
      <c r="D161" s="138"/>
      <c r="E161" s="138"/>
      <c r="F161" s="138"/>
      <c r="G161" s="139"/>
    </row>
    <row r="162" spans="2:7" ht="42.45" x14ac:dyDescent="0.4">
      <c r="B162" s="103"/>
      <c r="C162" s="14" t="s">
        <v>5</v>
      </c>
      <c r="D162" s="14" t="s">
        <v>6</v>
      </c>
      <c r="E162" s="15" t="s">
        <v>7</v>
      </c>
      <c r="F162" s="16" t="s">
        <v>8</v>
      </c>
      <c r="G162" s="17" t="s">
        <v>9</v>
      </c>
    </row>
    <row r="163" spans="2:7" ht="15" customHeight="1" x14ac:dyDescent="0.4">
      <c r="B163" s="103"/>
      <c r="C163" s="10">
        <v>15</v>
      </c>
      <c r="D163" s="35">
        <v>4</v>
      </c>
      <c r="E163" s="36">
        <v>187.46913599999999</v>
      </c>
      <c r="F163" s="30">
        <f t="shared" ref="F163:F174" si="20">E163*$F$12</f>
        <v>7226.9351927999987</v>
      </c>
      <c r="G163" s="22">
        <f t="shared" ref="G163:G174" si="21">F163*(1-$G$12)</f>
        <v>7226.9351927999987</v>
      </c>
    </row>
    <row r="164" spans="2:7" ht="15" customHeight="1" x14ac:dyDescent="0.4">
      <c r="B164" s="103"/>
      <c r="C164" s="10">
        <v>20</v>
      </c>
      <c r="D164" s="35">
        <v>4</v>
      </c>
      <c r="E164" s="36">
        <v>205.12927199999999</v>
      </c>
      <c r="F164" s="30">
        <f t="shared" si="20"/>
        <v>7907.7334355999992</v>
      </c>
      <c r="G164" s="22">
        <f t="shared" si="21"/>
        <v>7907.7334355999992</v>
      </c>
    </row>
    <row r="165" spans="2:7" ht="15" customHeight="1" x14ac:dyDescent="0.4">
      <c r="B165" s="103"/>
      <c r="C165" s="10">
        <v>25</v>
      </c>
      <c r="D165" s="35">
        <v>4</v>
      </c>
      <c r="E165" s="36">
        <v>236.37412800000001</v>
      </c>
      <c r="F165" s="30">
        <f t="shared" si="20"/>
        <v>9112.2226343999992</v>
      </c>
      <c r="G165" s="22">
        <f t="shared" si="21"/>
        <v>9112.2226343999992</v>
      </c>
    </row>
    <row r="166" spans="2:7" ht="15" customHeight="1" x14ac:dyDescent="0.4">
      <c r="B166" s="103"/>
      <c r="C166" s="10">
        <v>32</v>
      </c>
      <c r="D166" s="35">
        <v>4</v>
      </c>
      <c r="E166" s="36">
        <v>324.67480799999998</v>
      </c>
      <c r="F166" s="30">
        <f t="shared" si="20"/>
        <v>12516.213848399999</v>
      </c>
      <c r="G166" s="22">
        <f t="shared" si="21"/>
        <v>12516.213848399999</v>
      </c>
    </row>
    <row r="167" spans="2:7" ht="15" customHeight="1" x14ac:dyDescent="0.4">
      <c r="B167" s="103"/>
      <c r="C167" s="10">
        <v>40</v>
      </c>
      <c r="D167" s="35">
        <v>4</v>
      </c>
      <c r="E167" s="36">
        <v>374.93827199999998</v>
      </c>
      <c r="F167" s="30">
        <f t="shared" si="20"/>
        <v>14453.870385599997</v>
      </c>
      <c r="G167" s="22">
        <f t="shared" si="21"/>
        <v>14453.870385599997</v>
      </c>
    </row>
    <row r="168" spans="2:7" ht="15" customHeight="1" x14ac:dyDescent="0.4">
      <c r="B168" s="103"/>
      <c r="C168" s="10">
        <v>50</v>
      </c>
      <c r="D168" s="35">
        <v>4</v>
      </c>
      <c r="E168" s="36">
        <v>521.65324799999996</v>
      </c>
      <c r="F168" s="30">
        <f t="shared" si="20"/>
        <v>20109.732710399996</v>
      </c>
      <c r="G168" s="22">
        <f t="shared" si="21"/>
        <v>20109.732710399996</v>
      </c>
    </row>
    <row r="169" spans="2:7" ht="15" customHeight="1" x14ac:dyDescent="0.4">
      <c r="B169" s="103"/>
      <c r="C169" s="10">
        <v>65</v>
      </c>
      <c r="D169" s="35">
        <v>4</v>
      </c>
      <c r="E169" s="36">
        <v>690.10377600000004</v>
      </c>
      <c r="F169" s="30">
        <f t="shared" si="20"/>
        <v>26603.500564800001</v>
      </c>
      <c r="G169" s="22">
        <f t="shared" si="21"/>
        <v>26603.500564800001</v>
      </c>
    </row>
    <row r="170" spans="2:7" ht="15" customHeight="1" x14ac:dyDescent="0.4">
      <c r="B170" s="103"/>
      <c r="C170" s="10">
        <v>80</v>
      </c>
      <c r="D170" s="35">
        <v>4</v>
      </c>
      <c r="E170" s="36">
        <v>984.8922</v>
      </c>
      <c r="F170" s="30">
        <f t="shared" si="20"/>
        <v>37967.59431</v>
      </c>
      <c r="G170" s="22">
        <f t="shared" si="21"/>
        <v>37967.59431</v>
      </c>
    </row>
    <row r="171" spans="2:7" ht="15" customHeight="1" x14ac:dyDescent="0.4">
      <c r="B171" s="103"/>
      <c r="C171" s="10">
        <v>100</v>
      </c>
      <c r="D171" s="35">
        <v>4</v>
      </c>
      <c r="E171" s="36">
        <v>1279.6806240000001</v>
      </c>
      <c r="F171" s="30">
        <f t="shared" si="20"/>
        <v>49331.6880552</v>
      </c>
      <c r="G171" s="22">
        <f t="shared" si="21"/>
        <v>49331.6880552</v>
      </c>
    </row>
    <row r="172" spans="2:7" ht="15" customHeight="1" x14ac:dyDescent="0.4">
      <c r="B172" s="103"/>
      <c r="C172" s="10">
        <v>125</v>
      </c>
      <c r="D172" s="35">
        <v>4</v>
      </c>
      <c r="E172" s="36">
        <v>2500.9469519999998</v>
      </c>
      <c r="F172" s="30">
        <f t="shared" si="20"/>
        <v>96411.504999599987</v>
      </c>
      <c r="G172" s="22">
        <f t="shared" si="21"/>
        <v>96411.504999599987</v>
      </c>
    </row>
    <row r="173" spans="2:7" ht="15" customHeight="1" x14ac:dyDescent="0.4">
      <c r="B173" s="103"/>
      <c r="C173" s="10">
        <v>150</v>
      </c>
      <c r="D173" s="35">
        <v>4</v>
      </c>
      <c r="E173" s="36">
        <v>3037.543392</v>
      </c>
      <c r="F173" s="30">
        <f t="shared" si="20"/>
        <v>117097.2977616</v>
      </c>
      <c r="G173" s="22">
        <f t="shared" si="21"/>
        <v>117097.2977616</v>
      </c>
    </row>
    <row r="174" spans="2:7" ht="15" customHeight="1" x14ac:dyDescent="0.4">
      <c r="B174" s="104"/>
      <c r="C174" s="31">
        <v>200</v>
      </c>
      <c r="D174" s="32">
        <v>4</v>
      </c>
      <c r="E174" s="33">
        <v>5404.0016159999996</v>
      </c>
      <c r="F174" s="34">
        <f t="shared" si="20"/>
        <v>208324.26229679998</v>
      </c>
      <c r="G174" s="27">
        <f t="shared" si="21"/>
        <v>208324.26229679998</v>
      </c>
    </row>
    <row r="175" spans="2:7" ht="45" customHeight="1" x14ac:dyDescent="0.4">
      <c r="B175" s="123" t="s">
        <v>21</v>
      </c>
      <c r="C175" s="124"/>
      <c r="D175" s="124"/>
      <c r="E175" s="124"/>
      <c r="F175" s="124"/>
      <c r="G175" s="125"/>
    </row>
    <row r="176" spans="2:7" ht="42.45" x14ac:dyDescent="0.4">
      <c r="B176" s="107"/>
      <c r="C176" s="14" t="s">
        <v>5</v>
      </c>
      <c r="D176" s="14" t="s">
        <v>6</v>
      </c>
      <c r="E176" s="15" t="s">
        <v>7</v>
      </c>
      <c r="F176" s="16" t="s">
        <v>8</v>
      </c>
      <c r="G176" s="17" t="s">
        <v>9</v>
      </c>
    </row>
    <row r="177" spans="2:7" ht="15" customHeight="1" x14ac:dyDescent="0.4">
      <c r="B177" s="108"/>
      <c r="C177" s="10">
        <v>15</v>
      </c>
      <c r="D177" s="35">
        <v>4</v>
      </c>
      <c r="E177" s="36">
        <v>185.697216</v>
      </c>
      <c r="F177" s="30">
        <f t="shared" ref="F177:F188" si="22">E177*$F$12</f>
        <v>7158.6276767999998</v>
      </c>
      <c r="G177" s="22">
        <f t="shared" ref="G177:G188" si="23">F177*(1-$G$12)</f>
        <v>7158.6276767999998</v>
      </c>
    </row>
    <row r="178" spans="2:7" ht="15" customHeight="1" x14ac:dyDescent="0.4">
      <c r="B178" s="108"/>
      <c r="C178" s="10">
        <v>20</v>
      </c>
      <c r="D178" s="35">
        <v>4</v>
      </c>
      <c r="E178" s="36">
        <v>205.54272</v>
      </c>
      <c r="F178" s="30">
        <f t="shared" si="22"/>
        <v>7923.6718559999999</v>
      </c>
      <c r="G178" s="22">
        <f t="shared" si="23"/>
        <v>7923.6718559999999</v>
      </c>
    </row>
    <row r="179" spans="2:7" ht="15" customHeight="1" x14ac:dyDescent="0.4">
      <c r="B179" s="108"/>
      <c r="C179" s="10">
        <v>25</v>
      </c>
      <c r="D179" s="35">
        <v>4</v>
      </c>
      <c r="E179" s="36">
        <v>232.47590400000001</v>
      </c>
      <c r="F179" s="30">
        <f t="shared" si="22"/>
        <v>8961.9460992000004</v>
      </c>
      <c r="G179" s="22">
        <f t="shared" si="23"/>
        <v>8961.9460992000004</v>
      </c>
    </row>
    <row r="180" spans="2:7" ht="15" customHeight="1" x14ac:dyDescent="0.4">
      <c r="B180" s="108"/>
      <c r="C180" s="10">
        <v>32</v>
      </c>
      <c r="D180" s="35">
        <v>4</v>
      </c>
      <c r="E180" s="36">
        <v>321.78067199999998</v>
      </c>
      <c r="F180" s="30">
        <f t="shared" si="22"/>
        <v>12404.644905599998</v>
      </c>
      <c r="G180" s="22">
        <f t="shared" si="23"/>
        <v>12404.644905599998</v>
      </c>
    </row>
    <row r="181" spans="2:7" ht="15" customHeight="1" x14ac:dyDescent="0.4">
      <c r="B181" s="108"/>
      <c r="C181" s="10">
        <v>40</v>
      </c>
      <c r="D181" s="35">
        <v>4</v>
      </c>
      <c r="E181" s="36">
        <v>371.39443199999999</v>
      </c>
      <c r="F181" s="30">
        <f t="shared" si="22"/>
        <v>14317.2553536</v>
      </c>
      <c r="G181" s="22">
        <f t="shared" si="23"/>
        <v>14317.2553536</v>
      </c>
    </row>
    <row r="182" spans="2:7" ht="15" customHeight="1" x14ac:dyDescent="0.4">
      <c r="B182" s="108"/>
      <c r="C182" s="10">
        <v>50</v>
      </c>
      <c r="D182" s="35">
        <v>4</v>
      </c>
      <c r="E182" s="36">
        <v>517.40063999999995</v>
      </c>
      <c r="F182" s="30">
        <f t="shared" si="22"/>
        <v>19945.794671999996</v>
      </c>
      <c r="G182" s="22">
        <f t="shared" si="23"/>
        <v>19945.794671999996</v>
      </c>
    </row>
    <row r="183" spans="2:7" ht="15" customHeight="1" x14ac:dyDescent="0.4">
      <c r="B183" s="108"/>
      <c r="C183" s="10">
        <v>65</v>
      </c>
      <c r="D183" s="35">
        <v>4</v>
      </c>
      <c r="E183" s="36">
        <v>827.84102399999995</v>
      </c>
      <c r="F183" s="30">
        <f t="shared" si="22"/>
        <v>31913.271475199996</v>
      </c>
      <c r="G183" s="22">
        <f t="shared" si="23"/>
        <v>31913.271475199996</v>
      </c>
    </row>
    <row r="184" spans="2:7" ht="15" customHeight="1" x14ac:dyDescent="0.4">
      <c r="B184" s="108"/>
      <c r="C184" s="10">
        <v>80</v>
      </c>
      <c r="D184" s="35">
        <v>4</v>
      </c>
      <c r="E184" s="36">
        <v>1180.8074879999999</v>
      </c>
      <c r="F184" s="30">
        <f t="shared" si="22"/>
        <v>45520.128662399991</v>
      </c>
      <c r="G184" s="22">
        <f t="shared" si="23"/>
        <v>45520.128662399991</v>
      </c>
    </row>
    <row r="185" spans="2:7" ht="15" customHeight="1" x14ac:dyDescent="0.4">
      <c r="B185" s="108"/>
      <c r="C185" s="10">
        <v>100</v>
      </c>
      <c r="D185" s="35">
        <v>4</v>
      </c>
      <c r="E185" s="36">
        <v>1536.6090240000001</v>
      </c>
      <c r="F185" s="30">
        <f t="shared" si="22"/>
        <v>59236.277875200001</v>
      </c>
      <c r="G185" s="22">
        <f t="shared" si="23"/>
        <v>59236.277875200001</v>
      </c>
    </row>
    <row r="186" spans="2:7" ht="15" customHeight="1" x14ac:dyDescent="0.4">
      <c r="B186" s="108"/>
      <c r="C186" s="10">
        <v>125</v>
      </c>
      <c r="D186" s="35">
        <v>4</v>
      </c>
      <c r="E186" s="36">
        <v>3003.7587840000001</v>
      </c>
      <c r="F186" s="30">
        <f t="shared" si="22"/>
        <v>115794.90112319999</v>
      </c>
      <c r="G186" s="22">
        <f t="shared" si="23"/>
        <v>115794.90112319999</v>
      </c>
    </row>
    <row r="187" spans="2:7" ht="15" customHeight="1" x14ac:dyDescent="0.4">
      <c r="B187" s="108"/>
      <c r="C187" s="10">
        <v>150</v>
      </c>
      <c r="D187" s="35">
        <v>4</v>
      </c>
      <c r="E187" s="36">
        <v>3643.0675200000001</v>
      </c>
      <c r="F187" s="30">
        <f t="shared" si="22"/>
        <v>140440.25289599999</v>
      </c>
      <c r="G187" s="22">
        <f t="shared" si="23"/>
        <v>140440.25289599999</v>
      </c>
    </row>
    <row r="188" spans="2:7" x14ac:dyDescent="0.4">
      <c r="B188" s="109"/>
      <c r="C188" s="46">
        <v>200</v>
      </c>
      <c r="D188" s="32">
        <v>4</v>
      </c>
      <c r="E188" s="47">
        <v>6483.8096640000003</v>
      </c>
      <c r="F188" s="39">
        <f t="shared" si="22"/>
        <v>249950.8625472</v>
      </c>
      <c r="G188" s="48">
        <f t="shared" si="23"/>
        <v>249950.8625472</v>
      </c>
    </row>
    <row r="189" spans="2:7" ht="45" customHeight="1" x14ac:dyDescent="0.4">
      <c r="B189" s="123" t="s">
        <v>22</v>
      </c>
      <c r="C189" s="124"/>
      <c r="D189" s="124"/>
      <c r="E189" s="124"/>
      <c r="F189" s="124"/>
      <c r="G189" s="125"/>
    </row>
    <row r="190" spans="2:7" ht="42.45" x14ac:dyDescent="0.4">
      <c r="B190" s="107"/>
      <c r="C190" s="14" t="s">
        <v>5</v>
      </c>
      <c r="D190" s="14" t="s">
        <v>6</v>
      </c>
      <c r="E190" s="15" t="s">
        <v>7</v>
      </c>
      <c r="F190" s="16" t="s">
        <v>8</v>
      </c>
      <c r="G190" s="17" t="s">
        <v>9</v>
      </c>
    </row>
    <row r="191" spans="2:7" ht="15" customHeight="1" x14ac:dyDescent="0.4">
      <c r="B191" s="108"/>
      <c r="C191" s="10">
        <v>15</v>
      </c>
      <c r="D191" s="35">
        <v>4</v>
      </c>
      <c r="E191" s="36">
        <v>379.89964800000001</v>
      </c>
      <c r="F191" s="30">
        <f t="shared" ref="F191:F200" si="24">E191*$F$12</f>
        <v>14645.131430399999</v>
      </c>
      <c r="G191" s="22">
        <f t="shared" ref="G191:G200" si="25">F191*(1-$G$12)</f>
        <v>14645.131430399999</v>
      </c>
    </row>
    <row r="192" spans="2:7" ht="15" customHeight="1" x14ac:dyDescent="0.4">
      <c r="B192" s="108"/>
      <c r="C192" s="10">
        <v>20</v>
      </c>
      <c r="D192" s="35">
        <v>4</v>
      </c>
      <c r="E192" s="36">
        <v>421.00819200000001</v>
      </c>
      <c r="F192" s="30">
        <f t="shared" si="24"/>
        <v>16229.865801599999</v>
      </c>
      <c r="G192" s="22">
        <f t="shared" si="25"/>
        <v>16229.865801599999</v>
      </c>
    </row>
    <row r="193" spans="2:7" ht="15" customHeight="1" x14ac:dyDescent="0.4">
      <c r="B193" s="108"/>
      <c r="C193" s="10">
        <v>25</v>
      </c>
      <c r="D193" s="35">
        <v>4</v>
      </c>
      <c r="E193" s="36">
        <v>467.78688</v>
      </c>
      <c r="F193" s="30">
        <f t="shared" si="24"/>
        <v>18033.184223999997</v>
      </c>
      <c r="G193" s="22">
        <f t="shared" si="25"/>
        <v>18033.184223999997</v>
      </c>
    </row>
    <row r="194" spans="2:7" ht="15" customHeight="1" x14ac:dyDescent="0.4">
      <c r="B194" s="108"/>
      <c r="C194" s="10">
        <v>32</v>
      </c>
      <c r="D194" s="35">
        <v>4</v>
      </c>
      <c r="E194" s="36">
        <v>622.29830400000003</v>
      </c>
      <c r="F194" s="30">
        <f t="shared" si="24"/>
        <v>23989.599619199998</v>
      </c>
      <c r="G194" s="22">
        <f t="shared" si="25"/>
        <v>23989.599619199998</v>
      </c>
    </row>
    <row r="195" spans="2:7" ht="15" customHeight="1" x14ac:dyDescent="0.4">
      <c r="B195" s="108"/>
      <c r="C195" s="10">
        <v>40</v>
      </c>
      <c r="D195" s="35">
        <v>4</v>
      </c>
      <c r="E195" s="36">
        <v>711.603072</v>
      </c>
      <c r="F195" s="30">
        <f t="shared" si="24"/>
        <v>27432.298425599998</v>
      </c>
      <c r="G195" s="22">
        <f t="shared" si="25"/>
        <v>27432.298425599998</v>
      </c>
    </row>
    <row r="196" spans="2:7" ht="15" customHeight="1" x14ac:dyDescent="0.4">
      <c r="B196" s="108"/>
      <c r="C196" s="10">
        <v>50</v>
      </c>
      <c r="D196" s="35">
        <v>4</v>
      </c>
      <c r="E196" s="36">
        <v>969.59462399999995</v>
      </c>
      <c r="F196" s="30">
        <f t="shared" si="24"/>
        <v>37377.872755199998</v>
      </c>
      <c r="G196" s="22">
        <f t="shared" si="25"/>
        <v>37377.872755199998</v>
      </c>
    </row>
    <row r="197" spans="2:7" ht="15" customHeight="1" x14ac:dyDescent="0.4">
      <c r="B197" s="108"/>
      <c r="C197" s="10">
        <v>65</v>
      </c>
      <c r="D197" s="35">
        <v>4</v>
      </c>
      <c r="E197" s="36">
        <v>1340.9890559999999</v>
      </c>
      <c r="F197" s="30">
        <f t="shared" si="24"/>
        <v>51695.128108799989</v>
      </c>
      <c r="G197" s="22">
        <f t="shared" si="25"/>
        <v>51695.128108799989</v>
      </c>
    </row>
    <row r="198" spans="2:7" ht="15" customHeight="1" x14ac:dyDescent="0.4">
      <c r="B198" s="108"/>
      <c r="C198" s="10">
        <v>80</v>
      </c>
      <c r="D198" s="35">
        <v>4</v>
      </c>
      <c r="E198" s="36">
        <v>1947.6944639999999</v>
      </c>
      <c r="F198" s="30">
        <f t="shared" si="24"/>
        <v>75083.621587199988</v>
      </c>
      <c r="G198" s="22">
        <f t="shared" si="25"/>
        <v>75083.621587199988</v>
      </c>
    </row>
    <row r="199" spans="2:7" ht="15" customHeight="1" x14ac:dyDescent="0.4">
      <c r="B199" s="108"/>
      <c r="C199" s="10">
        <v>100</v>
      </c>
      <c r="D199" s="35">
        <v>4</v>
      </c>
      <c r="E199" s="36">
        <v>3175.2806399999999</v>
      </c>
      <c r="F199" s="30">
        <f t="shared" si="24"/>
        <v>122407.06867199999</v>
      </c>
      <c r="G199" s="22">
        <f t="shared" si="25"/>
        <v>122407.06867199999</v>
      </c>
    </row>
    <row r="200" spans="2:7" x14ac:dyDescent="0.4">
      <c r="B200" s="108"/>
      <c r="C200" s="49">
        <v>125</v>
      </c>
      <c r="D200" s="42">
        <v>4</v>
      </c>
      <c r="E200" s="50">
        <v>4874.9063040000001</v>
      </c>
      <c r="F200" s="51">
        <f t="shared" si="24"/>
        <v>187927.63801919998</v>
      </c>
      <c r="G200" s="52">
        <f t="shared" si="25"/>
        <v>187927.63801919998</v>
      </c>
    </row>
    <row r="201" spans="2:7" ht="45" customHeight="1" x14ac:dyDescent="0.4">
      <c r="B201" s="134" t="s">
        <v>23</v>
      </c>
      <c r="C201" s="135"/>
      <c r="D201" s="135"/>
      <c r="E201" s="135"/>
      <c r="F201" s="135"/>
      <c r="G201" s="136"/>
    </row>
    <row r="202" spans="2:7" ht="42.45" x14ac:dyDescent="0.4">
      <c r="B202" s="118"/>
      <c r="C202" s="53" t="s">
        <v>5</v>
      </c>
      <c r="D202" s="53" t="s">
        <v>6</v>
      </c>
      <c r="E202" s="15" t="s">
        <v>7</v>
      </c>
      <c r="F202" s="16" t="s">
        <v>8</v>
      </c>
      <c r="G202" s="17" t="s">
        <v>9</v>
      </c>
    </row>
    <row r="203" spans="2:7" ht="18.75" customHeight="1" x14ac:dyDescent="0.4">
      <c r="B203" s="95"/>
      <c r="C203" s="54">
        <v>10</v>
      </c>
      <c r="D203" s="19">
        <v>1.6</v>
      </c>
      <c r="E203" s="55">
        <v>38.417279999999998</v>
      </c>
      <c r="F203" s="21">
        <f t="shared" ref="F203:F209" si="26">E203*$F$12</f>
        <v>1480.9861439999997</v>
      </c>
      <c r="G203" s="22">
        <f t="shared" ref="G203:G209" si="27">F203*(1-$G$12)</f>
        <v>1480.9861439999997</v>
      </c>
    </row>
    <row r="204" spans="2:7" x14ac:dyDescent="0.4">
      <c r="B204" s="95"/>
      <c r="C204" s="18">
        <v>15</v>
      </c>
      <c r="D204" s="19">
        <v>1.6</v>
      </c>
      <c r="E204" s="55">
        <v>42.936959999999999</v>
      </c>
      <c r="F204" s="21">
        <f t="shared" si="26"/>
        <v>1655.2198079999998</v>
      </c>
      <c r="G204" s="22">
        <f t="shared" si="27"/>
        <v>1655.2198079999998</v>
      </c>
    </row>
    <row r="205" spans="2:7" x14ac:dyDescent="0.4">
      <c r="B205" s="95"/>
      <c r="C205" s="18">
        <v>20</v>
      </c>
      <c r="D205" s="19">
        <v>1.6</v>
      </c>
      <c r="E205" s="55">
        <v>47.45664</v>
      </c>
      <c r="F205" s="21">
        <f t="shared" si="26"/>
        <v>1829.4534719999999</v>
      </c>
      <c r="G205" s="22">
        <f t="shared" si="27"/>
        <v>1829.4534719999999</v>
      </c>
    </row>
    <row r="206" spans="2:7" x14ac:dyDescent="0.4">
      <c r="B206" s="95"/>
      <c r="C206" s="18">
        <v>25</v>
      </c>
      <c r="D206" s="19">
        <v>1.6</v>
      </c>
      <c r="E206" s="55">
        <v>50.846400000000003</v>
      </c>
      <c r="F206" s="21">
        <f t="shared" si="26"/>
        <v>1960.1287199999999</v>
      </c>
      <c r="G206" s="22">
        <f t="shared" si="27"/>
        <v>1960.1287199999999</v>
      </c>
    </row>
    <row r="207" spans="2:7" x14ac:dyDescent="0.4">
      <c r="B207" s="95"/>
      <c r="C207" s="18">
        <v>32</v>
      </c>
      <c r="D207" s="19">
        <v>1.6</v>
      </c>
      <c r="E207" s="55">
        <v>54.236159999999998</v>
      </c>
      <c r="F207" s="21">
        <f t="shared" si="26"/>
        <v>2090.8039679999997</v>
      </c>
      <c r="G207" s="22">
        <f t="shared" si="27"/>
        <v>2090.8039679999997</v>
      </c>
    </row>
    <row r="208" spans="2:7" x14ac:dyDescent="0.4">
      <c r="B208" s="95"/>
      <c r="C208" s="18">
        <v>40</v>
      </c>
      <c r="D208" s="19">
        <v>1.6</v>
      </c>
      <c r="E208" s="55">
        <v>73.444800000000001</v>
      </c>
      <c r="F208" s="21">
        <f t="shared" si="26"/>
        <v>2831.2970399999999</v>
      </c>
      <c r="G208" s="22">
        <f t="shared" si="27"/>
        <v>2831.2970399999999</v>
      </c>
    </row>
    <row r="209" spans="2:7" x14ac:dyDescent="0.4">
      <c r="B209" s="119"/>
      <c r="C209" s="56">
        <v>50</v>
      </c>
      <c r="D209" s="57">
        <v>1.6</v>
      </c>
      <c r="E209" s="58">
        <v>87.003839999999997</v>
      </c>
      <c r="F209" s="58">
        <f t="shared" si="26"/>
        <v>3353.9980319999995</v>
      </c>
      <c r="G209" s="51">
        <f t="shared" si="27"/>
        <v>3353.9980319999995</v>
      </c>
    </row>
    <row r="210" spans="2:7" ht="45" customHeight="1" x14ac:dyDescent="0.4">
      <c r="B210" s="134" t="s">
        <v>24</v>
      </c>
      <c r="C210" s="135"/>
      <c r="D210" s="135"/>
      <c r="E210" s="135"/>
      <c r="F210" s="135"/>
      <c r="G210" s="136"/>
    </row>
    <row r="211" spans="2:7" ht="42.45" x14ac:dyDescent="0.4">
      <c r="B211" s="120"/>
      <c r="C211" s="53" t="s">
        <v>5</v>
      </c>
      <c r="D211" s="53" t="s">
        <v>6</v>
      </c>
      <c r="E211" s="15" t="s">
        <v>7</v>
      </c>
      <c r="F211" s="16" t="s">
        <v>8</v>
      </c>
      <c r="G211" s="17" t="s">
        <v>9</v>
      </c>
    </row>
    <row r="212" spans="2:7" ht="15" customHeight="1" x14ac:dyDescent="0.4">
      <c r="B212" s="120"/>
      <c r="C212" s="18">
        <v>40</v>
      </c>
      <c r="D212" s="19">
        <v>1.6</v>
      </c>
      <c r="E212" s="55">
        <v>179.65727999999999</v>
      </c>
      <c r="F212" s="30">
        <f t="shared" ref="F212:F221" si="28">E212*$F$12</f>
        <v>6925.7881439999992</v>
      </c>
      <c r="G212" s="22">
        <f t="shared" ref="G212:G221" si="29">F212*(1-$G$12)</f>
        <v>6925.7881439999992</v>
      </c>
    </row>
    <row r="213" spans="2:7" ht="15" customHeight="1" x14ac:dyDescent="0.4">
      <c r="B213" s="120"/>
      <c r="C213" s="18">
        <v>50</v>
      </c>
      <c r="D213" s="19">
        <v>1.6</v>
      </c>
      <c r="E213" s="55">
        <v>197.73599999999999</v>
      </c>
      <c r="F213" s="30">
        <f t="shared" si="28"/>
        <v>7622.7227999999986</v>
      </c>
      <c r="G213" s="22">
        <f t="shared" si="29"/>
        <v>7622.7227999999986</v>
      </c>
    </row>
    <row r="214" spans="2:7" ht="15" customHeight="1" x14ac:dyDescent="0.4">
      <c r="B214" s="120"/>
      <c r="C214" s="18">
        <v>65</v>
      </c>
      <c r="D214" s="19">
        <v>1.6</v>
      </c>
      <c r="E214" s="55">
        <v>327.67680000000001</v>
      </c>
      <c r="F214" s="30">
        <f t="shared" si="28"/>
        <v>12631.940639999999</v>
      </c>
      <c r="G214" s="22">
        <f t="shared" si="29"/>
        <v>12631.940639999999</v>
      </c>
    </row>
    <row r="215" spans="2:7" ht="15" customHeight="1" x14ac:dyDescent="0.4">
      <c r="B215" s="120"/>
      <c r="C215" s="18">
        <v>80</v>
      </c>
      <c r="D215" s="19">
        <v>1.6</v>
      </c>
      <c r="E215" s="55">
        <v>420.33024</v>
      </c>
      <c r="F215" s="30">
        <f t="shared" si="28"/>
        <v>16203.730751999999</v>
      </c>
      <c r="G215" s="22">
        <f t="shared" si="29"/>
        <v>16203.730751999999</v>
      </c>
    </row>
    <row r="216" spans="2:7" ht="15" customHeight="1" x14ac:dyDescent="0.4">
      <c r="B216" s="120"/>
      <c r="C216" s="18">
        <v>100</v>
      </c>
      <c r="D216" s="19">
        <v>1.6</v>
      </c>
      <c r="E216" s="55">
        <v>584.16863999999998</v>
      </c>
      <c r="F216" s="30">
        <f t="shared" si="28"/>
        <v>22519.701071999996</v>
      </c>
      <c r="G216" s="22">
        <f t="shared" si="29"/>
        <v>22519.701071999996</v>
      </c>
    </row>
    <row r="217" spans="2:7" ht="15" customHeight="1" x14ac:dyDescent="0.4">
      <c r="B217" s="120"/>
      <c r="C217" s="18">
        <v>125</v>
      </c>
      <c r="D217" s="19">
        <v>1.6</v>
      </c>
      <c r="E217" s="55">
        <v>820.32191999999998</v>
      </c>
      <c r="F217" s="30">
        <f t="shared" si="28"/>
        <v>31623.410015999998</v>
      </c>
      <c r="G217" s="22">
        <f t="shared" si="29"/>
        <v>31623.410015999998</v>
      </c>
    </row>
    <row r="218" spans="2:7" ht="15" customHeight="1" x14ac:dyDescent="0.4">
      <c r="B218" s="120"/>
      <c r="C218" s="18">
        <v>150</v>
      </c>
      <c r="D218" s="19">
        <v>1.6</v>
      </c>
      <c r="E218" s="55">
        <v>1030.48704</v>
      </c>
      <c r="F218" s="30">
        <f t="shared" si="28"/>
        <v>39725.275391999996</v>
      </c>
      <c r="G218" s="22">
        <f t="shared" si="29"/>
        <v>39725.275391999996</v>
      </c>
    </row>
    <row r="219" spans="2:7" ht="15" customHeight="1" x14ac:dyDescent="0.4">
      <c r="B219" s="120"/>
      <c r="C219" s="18">
        <v>200</v>
      </c>
      <c r="D219" s="19">
        <v>1.6</v>
      </c>
      <c r="E219" s="55">
        <v>2258.7100799999998</v>
      </c>
      <c r="F219" s="30">
        <f t="shared" si="28"/>
        <v>87073.27358399998</v>
      </c>
      <c r="G219" s="22">
        <f t="shared" si="29"/>
        <v>87073.27358399998</v>
      </c>
    </row>
    <row r="220" spans="2:7" ht="15" customHeight="1" x14ac:dyDescent="0.4">
      <c r="B220" s="120"/>
      <c r="C220" s="18">
        <v>250</v>
      </c>
      <c r="D220" s="19">
        <v>1.6</v>
      </c>
      <c r="E220" s="55">
        <v>3317.4451199999999</v>
      </c>
      <c r="F220" s="30">
        <f t="shared" si="28"/>
        <v>127887.50937599999</v>
      </c>
      <c r="G220" s="22">
        <f t="shared" si="29"/>
        <v>127887.50937599999</v>
      </c>
    </row>
    <row r="221" spans="2:7" ht="15" customHeight="1" x14ac:dyDescent="0.4">
      <c r="B221" s="121"/>
      <c r="C221" s="23">
        <v>300</v>
      </c>
      <c r="D221" s="24">
        <v>1.6</v>
      </c>
      <c r="E221" s="59">
        <v>4498.2115199999998</v>
      </c>
      <c r="F221" s="34">
        <f t="shared" si="28"/>
        <v>173406.05409599998</v>
      </c>
      <c r="G221" s="27">
        <f t="shared" si="29"/>
        <v>173406.05409599998</v>
      </c>
    </row>
    <row r="222" spans="2:7" ht="45" customHeight="1" x14ac:dyDescent="0.4">
      <c r="B222" s="123" t="s">
        <v>25</v>
      </c>
      <c r="C222" s="124"/>
      <c r="D222" s="124"/>
      <c r="E222" s="124"/>
      <c r="F222" s="124"/>
      <c r="G222" s="125"/>
    </row>
    <row r="223" spans="2:7" ht="42.45" x14ac:dyDescent="0.4">
      <c r="B223" s="95"/>
      <c r="C223" s="14" t="s">
        <v>5</v>
      </c>
      <c r="D223" s="14" t="s">
        <v>6</v>
      </c>
      <c r="E223" s="15" t="s">
        <v>7</v>
      </c>
      <c r="F223" s="16" t="s">
        <v>8</v>
      </c>
      <c r="G223" s="17" t="s">
        <v>9</v>
      </c>
    </row>
    <row r="224" spans="2:7" x14ac:dyDescent="0.4">
      <c r="B224" s="95"/>
      <c r="C224" s="18">
        <v>15</v>
      </c>
      <c r="D224" s="19">
        <v>1.6</v>
      </c>
      <c r="E224" s="55">
        <v>38.219543999999999</v>
      </c>
      <c r="F224" s="30">
        <f t="shared" ref="F224:F239" si="30">E224*$F$12</f>
        <v>1473.3634211999999</v>
      </c>
      <c r="G224" s="22">
        <f t="shared" ref="G224:G239" si="31">F224*(1-$G$12)</f>
        <v>1473.3634211999999</v>
      </c>
    </row>
    <row r="225" spans="2:7" x14ac:dyDescent="0.4">
      <c r="B225" s="95"/>
      <c r="C225" s="18">
        <v>20</v>
      </c>
      <c r="D225" s="19">
        <v>1.6</v>
      </c>
      <c r="E225" s="55">
        <v>40.535879999999999</v>
      </c>
      <c r="F225" s="30">
        <f t="shared" si="30"/>
        <v>1562.6581739999999</v>
      </c>
      <c r="G225" s="22">
        <f t="shared" si="31"/>
        <v>1562.6581739999999</v>
      </c>
    </row>
    <row r="226" spans="2:7" x14ac:dyDescent="0.4">
      <c r="B226" s="95"/>
      <c r="C226" s="18">
        <v>25</v>
      </c>
      <c r="D226" s="19">
        <v>1.6</v>
      </c>
      <c r="E226" s="55">
        <v>41.694048000000002</v>
      </c>
      <c r="F226" s="30">
        <f t="shared" si="30"/>
        <v>1607.3055503999999</v>
      </c>
      <c r="G226" s="22">
        <f t="shared" si="31"/>
        <v>1607.3055503999999</v>
      </c>
    </row>
    <row r="227" spans="2:7" x14ac:dyDescent="0.4">
      <c r="B227" s="95"/>
      <c r="C227" s="18">
        <v>32</v>
      </c>
      <c r="D227" s="19">
        <v>1.6</v>
      </c>
      <c r="E227" s="55">
        <v>50.959392000000001</v>
      </c>
      <c r="F227" s="30">
        <f t="shared" si="30"/>
        <v>1964.4845616</v>
      </c>
      <c r="G227" s="22">
        <f t="shared" si="31"/>
        <v>1964.4845616</v>
      </c>
    </row>
    <row r="228" spans="2:7" ht="15" customHeight="1" x14ac:dyDescent="0.4">
      <c r="B228" s="95"/>
      <c r="C228" s="18">
        <v>40</v>
      </c>
      <c r="D228" s="19">
        <v>1.6</v>
      </c>
      <c r="E228" s="55">
        <v>67.173743999999999</v>
      </c>
      <c r="F228" s="30">
        <f t="shared" si="30"/>
        <v>2589.5478311999996</v>
      </c>
      <c r="G228" s="22">
        <f t="shared" si="31"/>
        <v>2589.5478311999996</v>
      </c>
    </row>
    <row r="229" spans="2:7" ht="15" customHeight="1" x14ac:dyDescent="0.4">
      <c r="B229" s="95"/>
      <c r="C229" s="18">
        <v>50</v>
      </c>
      <c r="D229" s="19">
        <v>1.6</v>
      </c>
      <c r="E229" s="55">
        <v>75.280919999999995</v>
      </c>
      <c r="F229" s="30">
        <f t="shared" si="30"/>
        <v>2902.0794659999997</v>
      </c>
      <c r="G229" s="22">
        <f t="shared" si="31"/>
        <v>2902.0794659999997</v>
      </c>
    </row>
    <row r="230" spans="2:7" ht="15" customHeight="1" x14ac:dyDescent="0.4">
      <c r="B230" s="95"/>
      <c r="C230" s="18">
        <v>65</v>
      </c>
      <c r="D230" s="19">
        <v>1.6</v>
      </c>
      <c r="E230" s="55">
        <v>114.658632</v>
      </c>
      <c r="F230" s="30">
        <f t="shared" si="30"/>
        <v>4420.0902635999992</v>
      </c>
      <c r="G230" s="22">
        <f t="shared" si="31"/>
        <v>4420.0902635999992</v>
      </c>
    </row>
    <row r="231" spans="2:7" ht="15" customHeight="1" x14ac:dyDescent="0.4">
      <c r="B231" s="95"/>
      <c r="C231" s="18">
        <v>80</v>
      </c>
      <c r="D231" s="19">
        <v>1.6</v>
      </c>
      <c r="E231" s="55">
        <v>141.29649599999999</v>
      </c>
      <c r="F231" s="30">
        <f t="shared" si="30"/>
        <v>5446.9799207999995</v>
      </c>
      <c r="G231" s="22">
        <f t="shared" si="31"/>
        <v>5446.9799207999995</v>
      </c>
    </row>
    <row r="232" spans="2:7" ht="15" customHeight="1" x14ac:dyDescent="0.4">
      <c r="B232" s="95"/>
      <c r="C232" s="18">
        <v>100</v>
      </c>
      <c r="D232" s="19">
        <v>1.6</v>
      </c>
      <c r="E232" s="55">
        <v>201.521232</v>
      </c>
      <c r="F232" s="30">
        <f t="shared" si="30"/>
        <v>7768.6434935999996</v>
      </c>
      <c r="G232" s="22">
        <f t="shared" si="31"/>
        <v>7768.6434935999996</v>
      </c>
    </row>
    <row r="233" spans="2:7" ht="15" customHeight="1" x14ac:dyDescent="0.4">
      <c r="B233" s="95"/>
      <c r="C233" s="18">
        <v>125</v>
      </c>
      <c r="D233" s="19">
        <v>1.6</v>
      </c>
      <c r="E233" s="55">
        <v>301.12367999999998</v>
      </c>
      <c r="F233" s="30">
        <f t="shared" si="30"/>
        <v>11608.317863999999</v>
      </c>
      <c r="G233" s="22">
        <f t="shared" si="31"/>
        <v>11608.317863999999</v>
      </c>
    </row>
    <row r="234" spans="2:7" ht="15" customHeight="1" x14ac:dyDescent="0.4">
      <c r="B234" s="95"/>
      <c r="C234" s="18">
        <v>150</v>
      </c>
      <c r="D234" s="19">
        <v>1.6</v>
      </c>
      <c r="E234" s="55">
        <v>406.51696800000002</v>
      </c>
      <c r="F234" s="30">
        <f t="shared" si="30"/>
        <v>15671.2291164</v>
      </c>
      <c r="G234" s="22">
        <f t="shared" si="31"/>
        <v>15671.2291164</v>
      </c>
    </row>
    <row r="235" spans="2:7" ht="15" customHeight="1" x14ac:dyDescent="0.4">
      <c r="B235" s="95"/>
      <c r="C235" s="18">
        <v>200</v>
      </c>
      <c r="D235" s="19">
        <v>1.6</v>
      </c>
      <c r="E235" s="55">
        <v>723.85500000000002</v>
      </c>
      <c r="F235" s="30">
        <f t="shared" si="30"/>
        <v>27904.610249999998</v>
      </c>
      <c r="G235" s="22">
        <f t="shared" si="31"/>
        <v>27904.610249999998</v>
      </c>
    </row>
    <row r="236" spans="2:7" ht="15" customHeight="1" x14ac:dyDescent="0.4">
      <c r="B236" s="95"/>
      <c r="C236" s="18">
        <v>250</v>
      </c>
      <c r="D236" s="19">
        <v>1.6</v>
      </c>
      <c r="E236" s="55">
        <v>1724.512152</v>
      </c>
      <c r="F236" s="30">
        <f t="shared" si="30"/>
        <v>66479.943459599992</v>
      </c>
      <c r="G236" s="22">
        <f t="shared" si="31"/>
        <v>66479.943459599992</v>
      </c>
    </row>
    <row r="237" spans="2:7" x14ac:dyDescent="0.4">
      <c r="B237" s="95"/>
      <c r="C237" s="18">
        <v>300</v>
      </c>
      <c r="D237" s="19">
        <v>1.6</v>
      </c>
      <c r="E237" s="55">
        <v>2945.2212239999999</v>
      </c>
      <c r="F237" s="30">
        <f t="shared" si="30"/>
        <v>113538.27818519999</v>
      </c>
      <c r="G237" s="22">
        <f t="shared" si="31"/>
        <v>113538.27818519999</v>
      </c>
    </row>
    <row r="238" spans="2:7" x14ac:dyDescent="0.4">
      <c r="B238" s="95"/>
      <c r="C238" s="18">
        <v>350</v>
      </c>
      <c r="D238" s="19">
        <v>1.6</v>
      </c>
      <c r="E238" s="55">
        <v>4269.0072479999999</v>
      </c>
      <c r="F238" s="30">
        <f t="shared" si="30"/>
        <v>164570.22941039997</v>
      </c>
      <c r="G238" s="22">
        <f t="shared" si="31"/>
        <v>164570.22941039997</v>
      </c>
    </row>
    <row r="239" spans="2:7" x14ac:dyDescent="0.4">
      <c r="B239" s="96"/>
      <c r="C239" s="23">
        <v>400</v>
      </c>
      <c r="D239" s="24">
        <v>1.6</v>
      </c>
      <c r="E239" s="59">
        <v>5699.344728</v>
      </c>
      <c r="F239" s="34">
        <f t="shared" si="30"/>
        <v>219709.73926439998</v>
      </c>
      <c r="G239" s="27">
        <f t="shared" si="31"/>
        <v>219709.73926439998</v>
      </c>
    </row>
    <row r="240" spans="2:7" ht="45" customHeight="1" x14ac:dyDescent="0.4">
      <c r="B240" s="137" t="s">
        <v>26</v>
      </c>
      <c r="C240" s="138"/>
      <c r="D240" s="138"/>
      <c r="E240" s="138"/>
      <c r="F240" s="138"/>
      <c r="G240" s="139"/>
    </row>
    <row r="241" spans="2:7" ht="42.45" x14ac:dyDescent="0.4">
      <c r="B241" s="103"/>
      <c r="C241" s="14" t="s">
        <v>5</v>
      </c>
      <c r="D241" s="14" t="s">
        <v>6</v>
      </c>
      <c r="E241" s="15" t="s">
        <v>7</v>
      </c>
      <c r="F241" s="16" t="s">
        <v>8</v>
      </c>
      <c r="G241" s="17" t="s">
        <v>9</v>
      </c>
    </row>
    <row r="242" spans="2:7" x14ac:dyDescent="0.4">
      <c r="B242" s="103"/>
      <c r="C242" s="10">
        <v>15</v>
      </c>
      <c r="D242" s="35">
        <v>2.5</v>
      </c>
      <c r="E242" s="60">
        <v>73.800467999999995</v>
      </c>
      <c r="F242" s="30">
        <f t="shared" ref="F242:F253" si="32">E242*$F$12</f>
        <v>2845.0080413999995</v>
      </c>
      <c r="G242" s="22">
        <f t="shared" ref="G242:G253" si="33">F242*(1-$G$12)</f>
        <v>2845.0080413999995</v>
      </c>
    </row>
    <row r="243" spans="2:7" x14ac:dyDescent="0.4">
      <c r="B243" s="103"/>
      <c r="C243" s="10">
        <v>20</v>
      </c>
      <c r="D243" s="35">
        <v>2.5</v>
      </c>
      <c r="E243" s="60">
        <v>83.929944000000006</v>
      </c>
      <c r="F243" s="30">
        <f t="shared" si="32"/>
        <v>3235.4993411999999</v>
      </c>
      <c r="G243" s="22">
        <f t="shared" si="33"/>
        <v>3235.4993411999999</v>
      </c>
    </row>
    <row r="244" spans="2:7" x14ac:dyDescent="0.4">
      <c r="B244" s="103"/>
      <c r="C244" s="10">
        <v>25</v>
      </c>
      <c r="D244" s="35">
        <v>2.5</v>
      </c>
      <c r="E244" s="60">
        <v>94.059420000000003</v>
      </c>
      <c r="F244" s="30">
        <f t="shared" si="32"/>
        <v>3625.9906409999999</v>
      </c>
      <c r="G244" s="22">
        <f t="shared" si="33"/>
        <v>3625.9906409999999</v>
      </c>
    </row>
    <row r="245" spans="2:7" x14ac:dyDescent="0.4">
      <c r="B245" s="103"/>
      <c r="C245" s="10">
        <v>32</v>
      </c>
      <c r="D245" s="35">
        <v>2.5</v>
      </c>
      <c r="E245" s="60">
        <v>121.553712</v>
      </c>
      <c r="F245" s="30">
        <f t="shared" si="32"/>
        <v>4685.8955975999997</v>
      </c>
      <c r="G245" s="22">
        <f t="shared" si="33"/>
        <v>4685.8955975999997</v>
      </c>
    </row>
    <row r="246" spans="2:7" ht="15" customHeight="1" x14ac:dyDescent="0.4">
      <c r="B246" s="103"/>
      <c r="C246" s="10">
        <v>40</v>
      </c>
      <c r="D246" s="35">
        <v>2.5</v>
      </c>
      <c r="E246" s="60">
        <v>149.04800399999999</v>
      </c>
      <c r="F246" s="30">
        <f t="shared" si="32"/>
        <v>5745.8005541999992</v>
      </c>
      <c r="G246" s="22">
        <f t="shared" si="33"/>
        <v>5745.8005541999992</v>
      </c>
    </row>
    <row r="247" spans="2:7" ht="15" customHeight="1" x14ac:dyDescent="0.4">
      <c r="B247" s="103"/>
      <c r="C247" s="10">
        <v>50</v>
      </c>
      <c r="D247" s="35">
        <v>2.5</v>
      </c>
      <c r="E247" s="60">
        <v>166.41282000000001</v>
      </c>
      <c r="F247" s="30">
        <f t="shared" si="32"/>
        <v>6415.2142109999995</v>
      </c>
      <c r="G247" s="22">
        <f t="shared" si="33"/>
        <v>6415.2142109999995</v>
      </c>
    </row>
    <row r="248" spans="2:7" ht="15" customHeight="1" x14ac:dyDescent="0.4">
      <c r="B248" s="103"/>
      <c r="C248" s="10">
        <v>65</v>
      </c>
      <c r="D248" s="35">
        <v>2.5</v>
      </c>
      <c r="E248" s="60">
        <v>202.58951999999999</v>
      </c>
      <c r="F248" s="30">
        <f t="shared" si="32"/>
        <v>7809.8259959999996</v>
      </c>
      <c r="G248" s="22">
        <f t="shared" si="33"/>
        <v>7809.8259959999996</v>
      </c>
    </row>
    <row r="249" spans="2:7" ht="15" customHeight="1" x14ac:dyDescent="0.4">
      <c r="B249" s="103"/>
      <c r="C249" s="10">
        <v>80</v>
      </c>
      <c r="D249" s="35">
        <v>2.5</v>
      </c>
      <c r="E249" s="60">
        <v>318.35496000000001</v>
      </c>
      <c r="F249" s="30">
        <f t="shared" si="32"/>
        <v>12272.583708</v>
      </c>
      <c r="G249" s="22">
        <f t="shared" si="33"/>
        <v>12272.583708</v>
      </c>
    </row>
    <row r="250" spans="2:7" ht="15" customHeight="1" x14ac:dyDescent="0.4">
      <c r="B250" s="103"/>
      <c r="C250" s="10">
        <v>100</v>
      </c>
      <c r="D250" s="35">
        <v>2.5</v>
      </c>
      <c r="E250" s="60">
        <v>445.69694399999997</v>
      </c>
      <c r="F250" s="30">
        <f t="shared" si="32"/>
        <v>17181.617191199999</v>
      </c>
      <c r="G250" s="22">
        <f t="shared" si="33"/>
        <v>17181.617191199999</v>
      </c>
    </row>
    <row r="251" spans="2:7" ht="15" customHeight="1" x14ac:dyDescent="0.4">
      <c r="B251" s="103"/>
      <c r="C251" s="10">
        <v>125</v>
      </c>
      <c r="D251" s="35">
        <v>2.5</v>
      </c>
      <c r="E251" s="60">
        <v>617.89803600000005</v>
      </c>
      <c r="F251" s="30">
        <f t="shared" si="32"/>
        <v>23819.969287799999</v>
      </c>
      <c r="G251" s="22">
        <f t="shared" si="33"/>
        <v>23819.969287799999</v>
      </c>
    </row>
    <row r="252" spans="2:7" ht="15" customHeight="1" x14ac:dyDescent="0.4">
      <c r="B252" s="103"/>
      <c r="C252" s="10">
        <v>150</v>
      </c>
      <c r="D252" s="35">
        <v>2.5</v>
      </c>
      <c r="E252" s="60">
        <v>868.24080000000004</v>
      </c>
      <c r="F252" s="30">
        <f t="shared" si="32"/>
        <v>33470.682840000001</v>
      </c>
      <c r="G252" s="22">
        <f t="shared" si="33"/>
        <v>33470.682840000001</v>
      </c>
    </row>
    <row r="253" spans="2:7" ht="15" customHeight="1" x14ac:dyDescent="0.4">
      <c r="B253" s="122"/>
      <c r="C253" s="41">
        <v>200</v>
      </c>
      <c r="D253" s="42">
        <v>2.5</v>
      </c>
      <c r="E253" s="61">
        <v>1649.65752</v>
      </c>
      <c r="F253" s="44">
        <f t="shared" si="32"/>
        <v>63594.297395999994</v>
      </c>
      <c r="G253" s="45">
        <f t="shared" si="33"/>
        <v>63594.297395999994</v>
      </c>
    </row>
    <row r="254" spans="2:7" ht="45" customHeight="1" x14ac:dyDescent="0.4">
      <c r="B254" s="123" t="s">
        <v>27</v>
      </c>
      <c r="C254" s="124"/>
      <c r="D254" s="124"/>
      <c r="E254" s="124"/>
      <c r="F254" s="124"/>
      <c r="G254" s="125"/>
    </row>
    <row r="255" spans="2:7" ht="42.45" x14ac:dyDescent="0.4">
      <c r="B255" s="103"/>
      <c r="C255" s="14" t="s">
        <v>5</v>
      </c>
      <c r="D255" s="14" t="s">
        <v>6</v>
      </c>
      <c r="E255" s="15" t="s">
        <v>7</v>
      </c>
      <c r="F255" s="16" t="s">
        <v>8</v>
      </c>
      <c r="G255" s="17" t="s">
        <v>9</v>
      </c>
    </row>
    <row r="256" spans="2:7" x14ac:dyDescent="0.4">
      <c r="B256" s="103"/>
      <c r="C256" s="10">
        <v>15</v>
      </c>
      <c r="D256" s="35">
        <v>4</v>
      </c>
      <c r="E256" s="60">
        <v>127.69636800000001</v>
      </c>
      <c r="F256" s="30">
        <f t="shared" ref="F256:F267" si="34">E256*$F$12</f>
        <v>4922.6949863999998</v>
      </c>
      <c r="G256" s="22">
        <f t="shared" ref="G256:G267" si="35">F256*(1-$G$12)</f>
        <v>4922.6949863999998</v>
      </c>
    </row>
    <row r="257" spans="2:7" x14ac:dyDescent="0.4">
      <c r="B257" s="103"/>
      <c r="C257" s="10">
        <v>20</v>
      </c>
      <c r="D257" s="35">
        <v>4</v>
      </c>
      <c r="E257" s="60">
        <v>156.84445199999999</v>
      </c>
      <c r="F257" s="30">
        <f t="shared" si="34"/>
        <v>6046.3536245999994</v>
      </c>
      <c r="G257" s="22">
        <f t="shared" si="35"/>
        <v>6046.3536245999994</v>
      </c>
    </row>
    <row r="258" spans="2:7" x14ac:dyDescent="0.4">
      <c r="B258" s="103"/>
      <c r="C258" s="10">
        <v>25</v>
      </c>
      <c r="D258" s="35">
        <v>4</v>
      </c>
      <c r="E258" s="60">
        <v>173.50049999999999</v>
      </c>
      <c r="F258" s="30">
        <f t="shared" si="34"/>
        <v>6688.4442749999989</v>
      </c>
      <c r="G258" s="22">
        <f t="shared" si="35"/>
        <v>6688.4442749999989</v>
      </c>
    </row>
    <row r="259" spans="2:7" x14ac:dyDescent="0.4">
      <c r="B259" s="103"/>
      <c r="C259" s="10">
        <v>32</v>
      </c>
      <c r="D259" s="35">
        <v>4</v>
      </c>
      <c r="E259" s="60">
        <v>219.304632</v>
      </c>
      <c r="F259" s="30">
        <f t="shared" si="34"/>
        <v>8454.1935635999998</v>
      </c>
      <c r="G259" s="22">
        <f t="shared" si="35"/>
        <v>8454.1935635999998</v>
      </c>
    </row>
    <row r="260" spans="2:7" ht="15" customHeight="1" x14ac:dyDescent="0.4">
      <c r="B260" s="103"/>
      <c r="C260" s="10">
        <v>40</v>
      </c>
      <c r="D260" s="35">
        <v>4</v>
      </c>
      <c r="E260" s="60">
        <v>270.66077999999999</v>
      </c>
      <c r="F260" s="30">
        <f t="shared" si="34"/>
        <v>10433.973069</v>
      </c>
      <c r="G260" s="22">
        <f t="shared" si="35"/>
        <v>10433.973069</v>
      </c>
    </row>
    <row r="261" spans="2:7" ht="15" customHeight="1" x14ac:dyDescent="0.4">
      <c r="B261" s="103"/>
      <c r="C261" s="10">
        <v>50</v>
      </c>
      <c r="D261" s="35">
        <v>4</v>
      </c>
      <c r="E261" s="60">
        <v>319.24092000000002</v>
      </c>
      <c r="F261" s="30">
        <f t="shared" si="34"/>
        <v>12306.737466</v>
      </c>
      <c r="G261" s="22">
        <f t="shared" si="35"/>
        <v>12306.737466</v>
      </c>
    </row>
    <row r="262" spans="2:7" ht="15" customHeight="1" x14ac:dyDescent="0.4">
      <c r="B262" s="103"/>
      <c r="C262" s="10">
        <v>65</v>
      </c>
      <c r="D262" s="35">
        <v>4</v>
      </c>
      <c r="E262" s="60">
        <v>335.89696800000002</v>
      </c>
      <c r="F262" s="30">
        <f t="shared" si="34"/>
        <v>12948.8281164</v>
      </c>
      <c r="G262" s="22">
        <f t="shared" si="35"/>
        <v>12948.8281164</v>
      </c>
    </row>
    <row r="263" spans="2:7" ht="15" customHeight="1" x14ac:dyDescent="0.4">
      <c r="B263" s="103"/>
      <c r="C263" s="10">
        <v>80</v>
      </c>
      <c r="D263" s="35">
        <v>4</v>
      </c>
      <c r="E263" s="60">
        <v>499.68144000000001</v>
      </c>
      <c r="F263" s="30">
        <f t="shared" si="34"/>
        <v>19262.719512</v>
      </c>
      <c r="G263" s="22">
        <f t="shared" si="35"/>
        <v>19262.719512</v>
      </c>
    </row>
    <row r="264" spans="2:7" ht="15" customHeight="1" x14ac:dyDescent="0.4">
      <c r="B264" s="103"/>
      <c r="C264" s="10">
        <v>100</v>
      </c>
      <c r="D264" s="35">
        <v>4</v>
      </c>
      <c r="E264" s="60">
        <v>752.29816800000003</v>
      </c>
      <c r="F264" s="30">
        <f t="shared" si="34"/>
        <v>29001.0943764</v>
      </c>
      <c r="G264" s="22">
        <f t="shared" si="35"/>
        <v>29001.0943764</v>
      </c>
    </row>
    <row r="265" spans="2:7" ht="15" customHeight="1" x14ac:dyDescent="0.4">
      <c r="B265" s="103"/>
      <c r="C265" s="10">
        <v>125</v>
      </c>
      <c r="D265" s="35">
        <v>4</v>
      </c>
      <c r="E265" s="60">
        <v>1017.406932</v>
      </c>
      <c r="F265" s="30">
        <f t="shared" si="34"/>
        <v>39221.037228599998</v>
      </c>
      <c r="G265" s="22">
        <f t="shared" si="35"/>
        <v>39221.037228599998</v>
      </c>
    </row>
    <row r="266" spans="2:7" ht="15" customHeight="1" x14ac:dyDescent="0.4">
      <c r="B266" s="103"/>
      <c r="C266" s="10">
        <v>150</v>
      </c>
      <c r="D266" s="35">
        <v>4</v>
      </c>
      <c r="E266" s="60">
        <v>1375.511964</v>
      </c>
      <c r="F266" s="30">
        <f t="shared" si="34"/>
        <v>53025.986212199998</v>
      </c>
      <c r="G266" s="22">
        <f t="shared" si="35"/>
        <v>53025.986212199998</v>
      </c>
    </row>
    <row r="267" spans="2:7" ht="15" customHeight="1" x14ac:dyDescent="0.4">
      <c r="B267" s="104"/>
      <c r="C267" s="31">
        <v>200</v>
      </c>
      <c r="D267" s="32">
        <v>4</v>
      </c>
      <c r="E267" s="62">
        <v>2466.4831079999999</v>
      </c>
      <c r="F267" s="34">
        <f t="shared" si="34"/>
        <v>95082.92381339999</v>
      </c>
      <c r="G267" s="27">
        <f t="shared" si="35"/>
        <v>95082.92381339999</v>
      </c>
    </row>
    <row r="268" spans="2:7" ht="45" customHeight="1" x14ac:dyDescent="0.4">
      <c r="B268" s="123" t="s">
        <v>28</v>
      </c>
      <c r="C268" s="124"/>
      <c r="D268" s="124"/>
      <c r="E268" s="124"/>
      <c r="F268" s="124"/>
      <c r="G268" s="125"/>
    </row>
    <row r="269" spans="2:7" ht="42.45" x14ac:dyDescent="0.4">
      <c r="B269" s="103"/>
      <c r="C269" s="14" t="s">
        <v>5</v>
      </c>
      <c r="D269" s="14" t="s">
        <v>6</v>
      </c>
      <c r="E269" s="15" t="s">
        <v>7</v>
      </c>
      <c r="F269" s="16" t="s">
        <v>8</v>
      </c>
      <c r="G269" s="17" t="s">
        <v>9</v>
      </c>
    </row>
    <row r="270" spans="2:7" x14ac:dyDescent="0.4">
      <c r="B270" s="103"/>
      <c r="C270" s="10">
        <v>15</v>
      </c>
      <c r="D270" s="35">
        <v>1.6</v>
      </c>
      <c r="E270" s="60">
        <v>54.486539999999998</v>
      </c>
      <c r="F270" s="30">
        <f t="shared" ref="F270:F285" si="36">E270*$F$12</f>
        <v>2100.4561169999997</v>
      </c>
      <c r="G270" s="22">
        <f t="shared" ref="G270:G285" si="37">F270*(1-$G$12)</f>
        <v>2100.4561169999997</v>
      </c>
    </row>
    <row r="271" spans="2:7" x14ac:dyDescent="0.4">
      <c r="B271" s="103"/>
      <c r="C271" s="10">
        <v>20</v>
      </c>
      <c r="D271" s="35">
        <v>1.6</v>
      </c>
      <c r="E271" s="60">
        <v>56.908163999999999</v>
      </c>
      <c r="F271" s="30">
        <f t="shared" si="36"/>
        <v>2193.8097221999997</v>
      </c>
      <c r="G271" s="22">
        <f t="shared" si="37"/>
        <v>2193.8097221999997</v>
      </c>
    </row>
    <row r="272" spans="2:7" x14ac:dyDescent="0.4">
      <c r="B272" s="103"/>
      <c r="C272" s="10">
        <v>25</v>
      </c>
      <c r="D272" s="35">
        <v>1.6</v>
      </c>
      <c r="E272" s="60">
        <v>58.118976000000004</v>
      </c>
      <c r="F272" s="30">
        <f t="shared" si="36"/>
        <v>2240.4865248000001</v>
      </c>
      <c r="G272" s="22">
        <f t="shared" si="37"/>
        <v>2240.4865248000001</v>
      </c>
    </row>
    <row r="273" spans="2:7" x14ac:dyDescent="0.4">
      <c r="B273" s="103"/>
      <c r="C273" s="10">
        <v>32</v>
      </c>
      <c r="D273" s="35">
        <v>1.6</v>
      </c>
      <c r="E273" s="60">
        <v>73.859532000000002</v>
      </c>
      <c r="F273" s="30">
        <f t="shared" si="36"/>
        <v>2847.2849585999998</v>
      </c>
      <c r="G273" s="22">
        <f t="shared" si="37"/>
        <v>2847.2849585999998</v>
      </c>
    </row>
    <row r="274" spans="2:7" ht="15" customHeight="1" x14ac:dyDescent="0.4">
      <c r="B274" s="103"/>
      <c r="C274" s="10">
        <v>40</v>
      </c>
      <c r="D274" s="35">
        <v>1.6</v>
      </c>
      <c r="E274" s="60">
        <v>88.389275999999995</v>
      </c>
      <c r="F274" s="30">
        <f t="shared" si="36"/>
        <v>3407.4065897999994</v>
      </c>
      <c r="G274" s="22">
        <f t="shared" si="37"/>
        <v>3407.4065897999994</v>
      </c>
    </row>
    <row r="275" spans="2:7" ht="15" customHeight="1" x14ac:dyDescent="0.4">
      <c r="B275" s="103"/>
      <c r="C275" s="10">
        <v>50</v>
      </c>
      <c r="D275" s="35">
        <v>1.6</v>
      </c>
      <c r="E275" s="60">
        <v>99.286584000000005</v>
      </c>
      <c r="F275" s="30">
        <f t="shared" si="36"/>
        <v>3827.4978132000001</v>
      </c>
      <c r="G275" s="22">
        <f t="shared" si="37"/>
        <v>3827.4978132000001</v>
      </c>
    </row>
    <row r="276" spans="2:7" ht="15" customHeight="1" x14ac:dyDescent="0.4">
      <c r="B276" s="103"/>
      <c r="C276" s="10">
        <v>65</v>
      </c>
      <c r="D276" s="35">
        <v>1.6</v>
      </c>
      <c r="E276" s="60">
        <v>158.61637200000001</v>
      </c>
      <c r="F276" s="30">
        <f t="shared" si="36"/>
        <v>6114.6611406000002</v>
      </c>
      <c r="G276" s="22">
        <f t="shared" si="37"/>
        <v>6114.6611406000002</v>
      </c>
    </row>
    <row r="277" spans="2:7" ht="15" customHeight="1" x14ac:dyDescent="0.4">
      <c r="B277" s="103"/>
      <c r="C277" s="10">
        <v>80</v>
      </c>
      <c r="D277" s="35">
        <v>1.6</v>
      </c>
      <c r="E277" s="60">
        <v>198.57316800000001</v>
      </c>
      <c r="F277" s="30">
        <f t="shared" si="36"/>
        <v>7654.9956264000002</v>
      </c>
      <c r="G277" s="22">
        <f t="shared" si="37"/>
        <v>7654.9956264000002</v>
      </c>
    </row>
    <row r="278" spans="2:7" ht="15" customHeight="1" x14ac:dyDescent="0.4">
      <c r="B278" s="103"/>
      <c r="C278" s="10">
        <v>100</v>
      </c>
      <c r="D278" s="35">
        <v>1.6</v>
      </c>
      <c r="E278" s="60">
        <v>277.27594800000003</v>
      </c>
      <c r="F278" s="30">
        <f t="shared" si="36"/>
        <v>10688.9877954</v>
      </c>
      <c r="G278" s="22">
        <f t="shared" si="37"/>
        <v>10688.9877954</v>
      </c>
    </row>
    <row r="279" spans="2:7" ht="15" customHeight="1" x14ac:dyDescent="0.4">
      <c r="B279" s="103"/>
      <c r="C279" s="10">
        <v>125</v>
      </c>
      <c r="D279" s="35">
        <v>1.6</v>
      </c>
      <c r="E279" s="60">
        <v>410.46526799999998</v>
      </c>
      <c r="F279" s="30">
        <f t="shared" si="36"/>
        <v>15823.436081399997</v>
      </c>
      <c r="G279" s="22">
        <f t="shared" si="37"/>
        <v>15823.436081399997</v>
      </c>
    </row>
    <row r="280" spans="2:7" ht="15" customHeight="1" x14ac:dyDescent="0.4">
      <c r="B280" s="103"/>
      <c r="C280" s="10">
        <v>150</v>
      </c>
      <c r="D280" s="35">
        <v>1.6</v>
      </c>
      <c r="E280" s="60">
        <v>558.18433200000004</v>
      </c>
      <c r="F280" s="30">
        <f t="shared" si="36"/>
        <v>21518.005998600001</v>
      </c>
      <c r="G280" s="22">
        <f t="shared" si="37"/>
        <v>21518.005998600001</v>
      </c>
    </row>
    <row r="281" spans="2:7" ht="15" customHeight="1" x14ac:dyDescent="0.4">
      <c r="B281" s="103"/>
      <c r="C281" s="10">
        <v>200</v>
      </c>
      <c r="D281" s="35">
        <v>1.6</v>
      </c>
      <c r="E281" s="60">
        <v>1002.552336</v>
      </c>
      <c r="F281" s="30">
        <f t="shared" si="36"/>
        <v>38648.392552799996</v>
      </c>
      <c r="G281" s="22">
        <f t="shared" si="37"/>
        <v>38648.392552799996</v>
      </c>
    </row>
    <row r="282" spans="2:7" ht="15" customHeight="1" x14ac:dyDescent="0.4">
      <c r="B282" s="103"/>
      <c r="C282" s="10">
        <v>250</v>
      </c>
      <c r="D282" s="35">
        <v>1.6</v>
      </c>
      <c r="E282" s="60">
        <v>2154.0345480000001</v>
      </c>
      <c r="F282" s="30">
        <f t="shared" si="36"/>
        <v>83038.031825400001</v>
      </c>
      <c r="G282" s="22">
        <f t="shared" si="37"/>
        <v>83038.031825400001</v>
      </c>
    </row>
    <row r="283" spans="2:7" x14ac:dyDescent="0.4">
      <c r="B283" s="103"/>
      <c r="C283" s="10">
        <v>300</v>
      </c>
      <c r="D283" s="35">
        <v>1.6</v>
      </c>
      <c r="E283" s="60">
        <v>3464.1331319999999</v>
      </c>
      <c r="F283" s="30">
        <f t="shared" si="36"/>
        <v>133542.33223859998</v>
      </c>
      <c r="G283" s="22">
        <f t="shared" si="37"/>
        <v>133542.33223859998</v>
      </c>
    </row>
    <row r="284" spans="2:7" x14ac:dyDescent="0.4">
      <c r="B284" s="103"/>
      <c r="C284" s="10">
        <v>350</v>
      </c>
      <c r="D284" s="35">
        <v>1.6</v>
      </c>
      <c r="E284" s="60">
        <v>5026.0806119999997</v>
      </c>
      <c r="F284" s="30">
        <f t="shared" si="36"/>
        <v>193755.40759259998</v>
      </c>
      <c r="G284" s="22">
        <f t="shared" si="37"/>
        <v>193755.40759259998</v>
      </c>
    </row>
    <row r="285" spans="2:7" x14ac:dyDescent="0.4">
      <c r="B285" s="104"/>
      <c r="C285" s="31">
        <v>400</v>
      </c>
      <c r="D285" s="32">
        <v>1.6</v>
      </c>
      <c r="E285" s="62">
        <v>6724.8498479999998</v>
      </c>
      <c r="F285" s="34">
        <f t="shared" si="36"/>
        <v>259242.96164039997</v>
      </c>
      <c r="G285" s="27">
        <f t="shared" si="37"/>
        <v>259242.96164039997</v>
      </c>
    </row>
    <row r="286" spans="2:7" ht="45" customHeight="1" x14ac:dyDescent="0.4">
      <c r="B286" s="123" t="s">
        <v>29</v>
      </c>
      <c r="C286" s="124"/>
      <c r="D286" s="124"/>
      <c r="E286" s="124"/>
      <c r="F286" s="124"/>
      <c r="G286" s="125"/>
    </row>
    <row r="287" spans="2:7" ht="42.45" x14ac:dyDescent="0.4">
      <c r="B287" s="103"/>
      <c r="C287" s="14" t="s">
        <v>5</v>
      </c>
      <c r="D287" s="14" t="s">
        <v>6</v>
      </c>
      <c r="E287" s="15" t="s">
        <v>7</v>
      </c>
      <c r="F287" s="16" t="s">
        <v>8</v>
      </c>
      <c r="G287" s="17" t="s">
        <v>9</v>
      </c>
    </row>
    <row r="288" spans="2:7" x14ac:dyDescent="0.4">
      <c r="B288" s="103"/>
      <c r="C288" s="10">
        <v>10</v>
      </c>
      <c r="D288" s="35">
        <v>1.6</v>
      </c>
      <c r="E288" s="60">
        <v>28.055399999999999</v>
      </c>
      <c r="F288" s="30">
        <f t="shared" ref="F288:F296" si="38">E288*$F$12</f>
        <v>1081.53567</v>
      </c>
      <c r="G288" s="22">
        <f t="shared" ref="G288:G296" si="39">F288*(1-$G$12)</f>
        <v>1081.53567</v>
      </c>
    </row>
    <row r="289" spans="2:7" x14ac:dyDescent="0.4">
      <c r="B289" s="103"/>
      <c r="C289" s="10">
        <v>15</v>
      </c>
      <c r="D289" s="35">
        <v>1.6</v>
      </c>
      <c r="E289" s="60">
        <v>40.399776000000003</v>
      </c>
      <c r="F289" s="30">
        <f t="shared" si="38"/>
        <v>1557.4113648</v>
      </c>
      <c r="G289" s="22">
        <f t="shared" si="39"/>
        <v>1557.4113648</v>
      </c>
    </row>
    <row r="290" spans="2:7" x14ac:dyDescent="0.4">
      <c r="B290" s="103"/>
      <c r="C290" s="10">
        <v>20</v>
      </c>
      <c r="D290" s="35">
        <v>1.6</v>
      </c>
      <c r="E290" s="60">
        <v>46.010855999999997</v>
      </c>
      <c r="F290" s="30">
        <f t="shared" si="38"/>
        <v>1773.7184987999997</v>
      </c>
      <c r="G290" s="22">
        <f t="shared" si="39"/>
        <v>1773.7184987999997</v>
      </c>
    </row>
    <row r="291" spans="2:7" x14ac:dyDescent="0.4">
      <c r="B291" s="103"/>
      <c r="C291" s="10">
        <v>25</v>
      </c>
      <c r="D291" s="35">
        <v>1.6</v>
      </c>
      <c r="E291" s="60">
        <v>54.988584000000003</v>
      </c>
      <c r="F291" s="30">
        <f t="shared" si="38"/>
        <v>2119.8099131999998</v>
      </c>
      <c r="G291" s="22">
        <f t="shared" si="39"/>
        <v>2119.8099131999998</v>
      </c>
    </row>
    <row r="292" spans="2:7" x14ac:dyDescent="0.4">
      <c r="B292" s="103"/>
      <c r="C292" s="10">
        <v>32</v>
      </c>
      <c r="D292" s="35">
        <v>1.6</v>
      </c>
      <c r="E292" s="60">
        <v>69.577392000000003</v>
      </c>
      <c r="F292" s="30">
        <f t="shared" si="38"/>
        <v>2682.2084615999997</v>
      </c>
      <c r="G292" s="22">
        <f t="shared" si="39"/>
        <v>2682.2084615999997</v>
      </c>
    </row>
    <row r="293" spans="2:7" ht="15" customHeight="1" x14ac:dyDescent="0.4">
      <c r="B293" s="103"/>
      <c r="C293" s="10">
        <v>40</v>
      </c>
      <c r="D293" s="35">
        <v>1.6</v>
      </c>
      <c r="E293" s="60">
        <v>78.555120000000002</v>
      </c>
      <c r="F293" s="30">
        <f t="shared" si="38"/>
        <v>3028.299876</v>
      </c>
      <c r="G293" s="22">
        <f t="shared" si="39"/>
        <v>3028.299876</v>
      </c>
    </row>
    <row r="294" spans="2:7" ht="15" customHeight="1" x14ac:dyDescent="0.4">
      <c r="B294" s="103"/>
      <c r="C294" s="10">
        <v>50</v>
      </c>
      <c r="D294" s="35">
        <v>1.6</v>
      </c>
      <c r="E294" s="60">
        <v>81.921768</v>
      </c>
      <c r="F294" s="30">
        <f t="shared" si="38"/>
        <v>3158.0841563999998</v>
      </c>
      <c r="G294" s="22">
        <f t="shared" si="39"/>
        <v>3158.0841563999998</v>
      </c>
    </row>
    <row r="295" spans="2:7" ht="15" customHeight="1" x14ac:dyDescent="0.4">
      <c r="B295" s="103"/>
      <c r="C295" s="10">
        <v>65</v>
      </c>
      <c r="D295" s="35">
        <v>1.6</v>
      </c>
      <c r="E295" s="60">
        <v>99.877223999999998</v>
      </c>
      <c r="F295" s="30">
        <f t="shared" si="38"/>
        <v>3850.2669851999995</v>
      </c>
      <c r="G295" s="22">
        <f t="shared" si="39"/>
        <v>3850.2669851999995</v>
      </c>
    </row>
    <row r="296" spans="2:7" ht="15" customHeight="1" x14ac:dyDescent="0.4">
      <c r="B296" s="104"/>
      <c r="C296" s="31">
        <v>80</v>
      </c>
      <c r="D296" s="32">
        <v>1.6</v>
      </c>
      <c r="E296" s="63">
        <v>120.077112</v>
      </c>
      <c r="F296" s="64">
        <f t="shared" si="38"/>
        <v>4628.9726676</v>
      </c>
      <c r="G296" s="65">
        <f t="shared" si="39"/>
        <v>4628.9726676</v>
      </c>
    </row>
    <row r="297" spans="2:7" ht="45" customHeight="1" x14ac:dyDescent="0.4">
      <c r="B297" s="123" t="s">
        <v>30</v>
      </c>
      <c r="C297" s="124"/>
      <c r="D297" s="124"/>
      <c r="E297" s="124"/>
      <c r="F297" s="124"/>
      <c r="G297" s="125"/>
    </row>
    <row r="298" spans="2:7" ht="42.45" x14ac:dyDescent="0.4">
      <c r="B298" s="95"/>
      <c r="C298" s="14" t="s">
        <v>5</v>
      </c>
      <c r="D298" s="14" t="s">
        <v>6</v>
      </c>
      <c r="E298" s="15" t="s">
        <v>7</v>
      </c>
      <c r="F298" s="16" t="s">
        <v>8</v>
      </c>
      <c r="G298" s="17" t="s">
        <v>9</v>
      </c>
    </row>
    <row r="299" spans="2:7" x14ac:dyDescent="0.4">
      <c r="B299" s="95"/>
      <c r="C299" s="18">
        <v>15</v>
      </c>
      <c r="D299" s="19">
        <v>4</v>
      </c>
      <c r="E299" s="55">
        <v>21.706019999999999</v>
      </c>
      <c r="F299" s="30">
        <f t="shared" ref="F299:F312" si="40">E299*$F$12</f>
        <v>836.76707099999987</v>
      </c>
      <c r="G299" s="22">
        <f t="shared" ref="G299:G312" si="41">F299*(1-$G$12)</f>
        <v>836.76707099999987</v>
      </c>
    </row>
    <row r="300" spans="2:7" x14ac:dyDescent="0.4">
      <c r="B300" s="95"/>
      <c r="C300" s="10">
        <v>20</v>
      </c>
      <c r="D300" s="35">
        <v>4</v>
      </c>
      <c r="E300" s="60">
        <v>23.47794</v>
      </c>
      <c r="F300" s="30">
        <f t="shared" si="40"/>
        <v>905.07458699999995</v>
      </c>
      <c r="G300" s="22">
        <f t="shared" si="41"/>
        <v>905.07458699999995</v>
      </c>
    </row>
    <row r="301" spans="2:7" x14ac:dyDescent="0.4">
      <c r="B301" s="95"/>
      <c r="C301" s="10">
        <v>25</v>
      </c>
      <c r="D301" s="35">
        <v>4</v>
      </c>
      <c r="E301" s="60">
        <v>34.847760000000001</v>
      </c>
      <c r="F301" s="30">
        <f t="shared" si="40"/>
        <v>1343.3811479999999</v>
      </c>
      <c r="G301" s="22">
        <f t="shared" si="41"/>
        <v>1343.3811479999999</v>
      </c>
    </row>
    <row r="302" spans="2:7" x14ac:dyDescent="0.4">
      <c r="B302" s="95"/>
      <c r="C302" s="10">
        <v>32</v>
      </c>
      <c r="D302" s="35">
        <v>4</v>
      </c>
      <c r="E302" s="60">
        <v>53.659644</v>
      </c>
      <c r="F302" s="30">
        <f t="shared" si="40"/>
        <v>2068.5792761999996</v>
      </c>
      <c r="G302" s="22">
        <f t="shared" si="41"/>
        <v>2068.5792761999996</v>
      </c>
    </row>
    <row r="303" spans="2:7" ht="15" customHeight="1" x14ac:dyDescent="0.4">
      <c r="B303" s="95"/>
      <c r="C303" s="10">
        <v>40</v>
      </c>
      <c r="D303" s="35">
        <v>4</v>
      </c>
      <c r="E303" s="60">
        <v>63.168948</v>
      </c>
      <c r="F303" s="30">
        <f t="shared" si="40"/>
        <v>2435.1629453999999</v>
      </c>
      <c r="G303" s="22">
        <f t="shared" si="41"/>
        <v>2435.1629453999999</v>
      </c>
    </row>
    <row r="304" spans="2:7" ht="15" customHeight="1" x14ac:dyDescent="0.4">
      <c r="B304" s="95"/>
      <c r="C304" s="10">
        <v>50</v>
      </c>
      <c r="D304" s="35">
        <v>4</v>
      </c>
      <c r="E304" s="60">
        <v>112.51692</v>
      </c>
      <c r="F304" s="30">
        <f t="shared" si="40"/>
        <v>4337.5272660000001</v>
      </c>
      <c r="G304" s="22">
        <f t="shared" si="41"/>
        <v>4337.5272660000001</v>
      </c>
    </row>
    <row r="305" spans="2:42" ht="15" customHeight="1" x14ac:dyDescent="0.4">
      <c r="B305" s="95"/>
      <c r="C305" s="10">
        <v>65</v>
      </c>
      <c r="D305" s="35">
        <v>4</v>
      </c>
      <c r="E305" s="60">
        <v>142.63955999999999</v>
      </c>
      <c r="F305" s="30">
        <f t="shared" si="40"/>
        <v>5498.7550379999993</v>
      </c>
      <c r="G305" s="22">
        <f t="shared" si="41"/>
        <v>5498.7550379999993</v>
      </c>
    </row>
    <row r="306" spans="2:42" ht="15" customHeight="1" x14ac:dyDescent="0.4">
      <c r="B306" s="95"/>
      <c r="C306" s="10">
        <v>80</v>
      </c>
      <c r="D306" s="35">
        <v>4</v>
      </c>
      <c r="E306" s="60">
        <v>213.51635999999999</v>
      </c>
      <c r="F306" s="30">
        <f t="shared" si="40"/>
        <v>8231.0556779999988</v>
      </c>
      <c r="G306" s="22">
        <f t="shared" si="41"/>
        <v>8231.0556779999988</v>
      </c>
    </row>
    <row r="307" spans="2:42" ht="15" customHeight="1" x14ac:dyDescent="0.4">
      <c r="B307" s="95"/>
      <c r="C307" s="10">
        <v>100</v>
      </c>
      <c r="D307" s="35">
        <v>4</v>
      </c>
      <c r="E307" s="60">
        <v>319.38857999999999</v>
      </c>
      <c r="F307" s="30">
        <f t="shared" si="40"/>
        <v>12312.429758999999</v>
      </c>
      <c r="G307" s="22">
        <f t="shared" si="41"/>
        <v>12312.429758999999</v>
      </c>
    </row>
    <row r="308" spans="2:42" ht="15" customHeight="1" x14ac:dyDescent="0.4">
      <c r="B308" s="95"/>
      <c r="C308" s="10">
        <v>125</v>
      </c>
      <c r="D308" s="35">
        <v>4</v>
      </c>
      <c r="E308" s="60">
        <v>624.89711999999997</v>
      </c>
      <c r="F308" s="30">
        <f t="shared" si="40"/>
        <v>24089.783975999999</v>
      </c>
      <c r="G308" s="22">
        <f t="shared" si="41"/>
        <v>24089.783975999999</v>
      </c>
    </row>
    <row r="309" spans="2:42" ht="15" customHeight="1" x14ac:dyDescent="0.4">
      <c r="B309" s="95"/>
      <c r="C309" s="10">
        <v>150</v>
      </c>
      <c r="D309" s="35">
        <v>4</v>
      </c>
      <c r="E309" s="60">
        <v>967.46831999999995</v>
      </c>
      <c r="F309" s="30">
        <f t="shared" si="40"/>
        <v>37295.903735999993</v>
      </c>
      <c r="G309" s="22">
        <f t="shared" si="41"/>
        <v>37295.903735999993</v>
      </c>
    </row>
    <row r="310" spans="2:42" ht="15" customHeight="1" x14ac:dyDescent="0.4">
      <c r="B310" s="95"/>
      <c r="C310" s="10">
        <v>200</v>
      </c>
      <c r="D310" s="35">
        <v>4</v>
      </c>
      <c r="E310" s="60">
        <v>1651.4294400000001</v>
      </c>
      <c r="F310" s="30">
        <f t="shared" si="40"/>
        <v>63662.604912000003</v>
      </c>
      <c r="G310" s="22">
        <f t="shared" si="41"/>
        <v>63662.604912000003</v>
      </c>
    </row>
    <row r="311" spans="2:42" ht="15" customHeight="1" x14ac:dyDescent="0.4">
      <c r="B311" s="95"/>
      <c r="C311" s="10">
        <v>250</v>
      </c>
      <c r="D311" s="35">
        <v>4</v>
      </c>
      <c r="E311" s="60">
        <v>2472.4190400000002</v>
      </c>
      <c r="F311" s="30">
        <f t="shared" si="40"/>
        <v>95311.753991999998</v>
      </c>
      <c r="G311" s="22">
        <f t="shared" si="41"/>
        <v>95311.753991999998</v>
      </c>
    </row>
    <row r="312" spans="2:42" x14ac:dyDescent="0.4">
      <c r="B312" s="96"/>
      <c r="C312" s="31">
        <v>300</v>
      </c>
      <c r="D312" s="32">
        <v>4</v>
      </c>
      <c r="E312" s="62">
        <v>4600.6426199999996</v>
      </c>
      <c r="F312" s="34">
        <f t="shared" si="40"/>
        <v>177354.77300099997</v>
      </c>
      <c r="G312" s="27">
        <f t="shared" si="41"/>
        <v>177354.77300099997</v>
      </c>
    </row>
    <row r="313" spans="2:42" s="1" customFormat="1" ht="45" customHeight="1" x14ac:dyDescent="0.4">
      <c r="B313" s="131" t="s">
        <v>31</v>
      </c>
      <c r="C313" s="132"/>
      <c r="D313" s="132"/>
      <c r="E313" s="132"/>
      <c r="F313" s="132"/>
      <c r="G313" s="133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</row>
    <row r="314" spans="2:42" s="1" customFormat="1" ht="42.45" x14ac:dyDescent="0.4">
      <c r="B314" s="115"/>
      <c r="C314" s="67" t="s">
        <v>5</v>
      </c>
      <c r="D314" s="67" t="s">
        <v>6</v>
      </c>
      <c r="E314" s="15" t="s">
        <v>7</v>
      </c>
      <c r="F314" s="16" t="s">
        <v>8</v>
      </c>
      <c r="G314" s="17" t="s">
        <v>9</v>
      </c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</row>
    <row r="315" spans="2:42" s="1" customFormat="1" ht="15" customHeight="1" x14ac:dyDescent="0.4">
      <c r="B315" s="116"/>
      <c r="C315" s="68">
        <v>50</v>
      </c>
      <c r="D315" s="69">
        <v>1.6</v>
      </c>
      <c r="E315" s="70">
        <v>136.01411999999999</v>
      </c>
      <c r="F315" s="71">
        <f t="shared" ref="F315:F326" si="42">E315*$F$12</f>
        <v>5243.3443259999995</v>
      </c>
      <c r="G315" s="72">
        <f t="shared" ref="G315:G326" si="43">F315*(1-$G$12)</f>
        <v>5243.3443259999995</v>
      </c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</row>
    <row r="316" spans="2:42" s="1" customFormat="1" ht="15" customHeight="1" x14ac:dyDescent="0.4">
      <c r="B316" s="116"/>
      <c r="C316" s="68">
        <v>65</v>
      </c>
      <c r="D316" s="69">
        <v>1.6</v>
      </c>
      <c r="E316" s="70">
        <v>157.62384</v>
      </c>
      <c r="F316" s="71">
        <f t="shared" si="42"/>
        <v>6076.3990319999994</v>
      </c>
      <c r="G316" s="72">
        <f t="shared" si="43"/>
        <v>6076.3990319999994</v>
      </c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</row>
    <row r="317" spans="2:42" s="1" customFormat="1" ht="15" customHeight="1" x14ac:dyDescent="0.4">
      <c r="B317" s="116"/>
      <c r="C317" s="68">
        <v>80</v>
      </c>
      <c r="D317" s="69">
        <v>1.6</v>
      </c>
      <c r="E317" s="70">
        <v>208.47023999999999</v>
      </c>
      <c r="F317" s="71">
        <f t="shared" si="42"/>
        <v>8036.5277519999991</v>
      </c>
      <c r="G317" s="72">
        <f t="shared" si="43"/>
        <v>8036.5277519999991</v>
      </c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</row>
    <row r="318" spans="2:42" s="1" customFormat="1" ht="15" customHeight="1" x14ac:dyDescent="0.4">
      <c r="B318" s="116"/>
      <c r="C318" s="68">
        <v>100</v>
      </c>
      <c r="D318" s="69">
        <v>1.6</v>
      </c>
      <c r="E318" s="70">
        <v>283.46868000000001</v>
      </c>
      <c r="F318" s="71">
        <f t="shared" si="42"/>
        <v>10927.717613999999</v>
      </c>
      <c r="G318" s="72">
        <f t="shared" si="43"/>
        <v>10927.717613999999</v>
      </c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</row>
    <row r="319" spans="2:42" s="1" customFormat="1" ht="15" customHeight="1" x14ac:dyDescent="0.4">
      <c r="B319" s="116"/>
      <c r="C319" s="68">
        <v>125</v>
      </c>
      <c r="D319" s="69">
        <v>1.6</v>
      </c>
      <c r="E319" s="70">
        <v>442.36367999999999</v>
      </c>
      <c r="F319" s="71">
        <f t="shared" si="42"/>
        <v>17053.119863999997</v>
      </c>
      <c r="G319" s="72">
        <f t="shared" si="43"/>
        <v>17053.119863999997</v>
      </c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</row>
    <row r="320" spans="2:42" s="1" customFormat="1" ht="15" customHeight="1" x14ac:dyDescent="0.4">
      <c r="B320" s="116"/>
      <c r="C320" s="68">
        <v>150</v>
      </c>
      <c r="D320" s="69">
        <v>1.6</v>
      </c>
      <c r="E320" s="70">
        <v>610.15679999999998</v>
      </c>
      <c r="F320" s="71">
        <f t="shared" si="42"/>
        <v>23521.544639999996</v>
      </c>
      <c r="G320" s="72">
        <f t="shared" si="43"/>
        <v>23521.544639999996</v>
      </c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</row>
    <row r="321" spans="2:42" s="1" customFormat="1" ht="15" customHeight="1" x14ac:dyDescent="0.4">
      <c r="B321" s="116"/>
      <c r="C321" s="68">
        <v>200</v>
      </c>
      <c r="D321" s="69">
        <v>1</v>
      </c>
      <c r="E321" s="70">
        <v>1037.26656</v>
      </c>
      <c r="F321" s="71">
        <f t="shared" si="42"/>
        <v>39986.625887999995</v>
      </c>
      <c r="G321" s="72">
        <f t="shared" si="43"/>
        <v>39986.625887999995</v>
      </c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</row>
    <row r="322" spans="2:42" s="1" customFormat="1" ht="15" customHeight="1" x14ac:dyDescent="0.4">
      <c r="B322" s="116"/>
      <c r="C322" s="68">
        <v>250</v>
      </c>
      <c r="D322" s="69">
        <v>1</v>
      </c>
      <c r="E322" s="70">
        <v>1949.9594400000001</v>
      </c>
      <c r="F322" s="71">
        <f t="shared" si="42"/>
        <v>75170.936411999995</v>
      </c>
      <c r="G322" s="72">
        <f t="shared" si="43"/>
        <v>75170.936411999995</v>
      </c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</row>
    <row r="323" spans="2:42" s="1" customFormat="1" ht="15" customHeight="1" x14ac:dyDescent="0.4">
      <c r="B323" s="116"/>
      <c r="C323" s="68">
        <v>300</v>
      </c>
      <c r="D323" s="69">
        <v>1</v>
      </c>
      <c r="E323" s="70">
        <v>3251.6272800000002</v>
      </c>
      <c r="F323" s="71">
        <f t="shared" si="42"/>
        <v>125350.231644</v>
      </c>
      <c r="G323" s="72">
        <f t="shared" si="43"/>
        <v>125350.231644</v>
      </c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</row>
    <row r="324" spans="2:42" s="1" customFormat="1" ht="15" customHeight="1" x14ac:dyDescent="0.4">
      <c r="B324" s="116"/>
      <c r="C324" s="68">
        <v>350</v>
      </c>
      <c r="D324" s="69">
        <v>1</v>
      </c>
      <c r="E324" s="70">
        <v>5693.5256399999998</v>
      </c>
      <c r="F324" s="71">
        <f t="shared" si="42"/>
        <v>219485.41342199998</v>
      </c>
      <c r="G324" s="72">
        <f t="shared" si="43"/>
        <v>219485.41342199998</v>
      </c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</row>
    <row r="325" spans="2:42" s="1" customFormat="1" ht="15" customHeight="1" x14ac:dyDescent="0.4">
      <c r="B325" s="116"/>
      <c r="C325" s="68">
        <v>400</v>
      </c>
      <c r="D325" s="69">
        <v>1</v>
      </c>
      <c r="E325" s="70">
        <v>8130.3393599999999</v>
      </c>
      <c r="F325" s="71">
        <f t="shared" si="42"/>
        <v>313424.58232799999</v>
      </c>
      <c r="G325" s="72">
        <f t="shared" si="43"/>
        <v>313424.58232799999</v>
      </c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</row>
    <row r="326" spans="2:42" x14ac:dyDescent="0.4">
      <c r="B326" s="117"/>
      <c r="C326" s="46">
        <v>500</v>
      </c>
      <c r="D326" s="73">
        <v>1</v>
      </c>
      <c r="E326" s="47">
        <v>10382.83488</v>
      </c>
      <c r="F326" s="74">
        <f t="shared" si="42"/>
        <v>400258.28462399996</v>
      </c>
      <c r="G326" s="48">
        <f t="shared" si="43"/>
        <v>400258.28462399996</v>
      </c>
    </row>
    <row r="327" spans="2:42" s="1" customFormat="1" ht="45" customHeight="1" x14ac:dyDescent="0.4">
      <c r="B327" s="131" t="s">
        <v>32</v>
      </c>
      <c r="C327" s="132"/>
      <c r="D327" s="132"/>
      <c r="E327" s="132"/>
      <c r="F327" s="132"/>
      <c r="G327" s="133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</row>
    <row r="328" spans="2:42" s="1" customFormat="1" ht="42.45" x14ac:dyDescent="0.4">
      <c r="B328" s="105"/>
      <c r="C328" s="67" t="s">
        <v>5</v>
      </c>
      <c r="D328" s="67" t="s">
        <v>6</v>
      </c>
      <c r="E328" s="15" t="s">
        <v>7</v>
      </c>
      <c r="F328" s="16" t="s">
        <v>8</v>
      </c>
      <c r="G328" s="17" t="s">
        <v>9</v>
      </c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</row>
    <row r="329" spans="2:42" s="1" customFormat="1" x14ac:dyDescent="0.4">
      <c r="B329" s="105"/>
      <c r="C329" s="68">
        <v>25</v>
      </c>
      <c r="D329" s="69">
        <v>1.6</v>
      </c>
      <c r="E329" s="70">
        <v>64.829160000000002</v>
      </c>
      <c r="F329" s="71">
        <f t="shared" ref="F329:F334" si="44">E329*$F$12</f>
        <v>2499.1641179999997</v>
      </c>
      <c r="G329" s="72">
        <f t="shared" ref="G329:G334" si="45">F329*(1-$G$12)</f>
        <v>2499.1641179999997</v>
      </c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</row>
    <row r="330" spans="2:42" s="1" customFormat="1" x14ac:dyDescent="0.4">
      <c r="B330" s="105"/>
      <c r="C330" s="68">
        <v>32</v>
      </c>
      <c r="D330" s="69">
        <v>1.6</v>
      </c>
      <c r="E330" s="70">
        <v>73.727279999999993</v>
      </c>
      <c r="F330" s="71">
        <f t="shared" si="44"/>
        <v>2842.1866439999994</v>
      </c>
      <c r="G330" s="72">
        <f t="shared" si="45"/>
        <v>2842.1866439999994</v>
      </c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</row>
    <row r="331" spans="2:42" s="1" customFormat="1" x14ac:dyDescent="0.4">
      <c r="B331" s="105"/>
      <c r="C331" s="68">
        <v>40</v>
      </c>
      <c r="D331" s="69">
        <v>1.6</v>
      </c>
      <c r="E331" s="70">
        <v>78.811920000000001</v>
      </c>
      <c r="F331" s="71">
        <f t="shared" si="44"/>
        <v>3038.1995159999997</v>
      </c>
      <c r="G331" s="72">
        <f t="shared" si="45"/>
        <v>3038.1995159999997</v>
      </c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</row>
    <row r="332" spans="2:42" s="1" customFormat="1" x14ac:dyDescent="0.4">
      <c r="B332" s="105"/>
      <c r="C332" s="68">
        <v>50</v>
      </c>
      <c r="D332" s="69">
        <v>1.6</v>
      </c>
      <c r="E332" s="70">
        <v>101.69280000000001</v>
      </c>
      <c r="F332" s="71">
        <f t="shared" si="44"/>
        <v>3920.2574399999999</v>
      </c>
      <c r="G332" s="72">
        <f t="shared" si="45"/>
        <v>3920.2574399999999</v>
      </c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</row>
    <row r="333" spans="2:42" s="1" customFormat="1" ht="15" customHeight="1" x14ac:dyDescent="0.4">
      <c r="B333" s="105"/>
      <c r="C333" s="68">
        <v>65</v>
      </c>
      <c r="D333" s="69">
        <v>1.6</v>
      </c>
      <c r="E333" s="70">
        <v>134.74296000000001</v>
      </c>
      <c r="F333" s="71">
        <f t="shared" si="44"/>
        <v>5194.3411079999996</v>
      </c>
      <c r="G333" s="72">
        <f t="shared" si="45"/>
        <v>5194.3411079999996</v>
      </c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</row>
    <row r="334" spans="2:42" s="1" customFormat="1" ht="15" customHeight="1" x14ac:dyDescent="0.4">
      <c r="B334" s="106"/>
      <c r="C334" s="75">
        <v>80</v>
      </c>
      <c r="D334" s="73">
        <v>1.6</v>
      </c>
      <c r="E334" s="76">
        <v>216.09719999999999</v>
      </c>
      <c r="F334" s="77">
        <f t="shared" si="44"/>
        <v>8330.547059999999</v>
      </c>
      <c r="G334" s="78">
        <f t="shared" si="45"/>
        <v>8330.547059999999</v>
      </c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</row>
    <row r="335" spans="2:42" ht="45" customHeight="1" x14ac:dyDescent="0.4">
      <c r="B335" s="123" t="s">
        <v>33</v>
      </c>
      <c r="C335" s="124"/>
      <c r="D335" s="124"/>
      <c r="E335" s="124"/>
      <c r="F335" s="124"/>
      <c r="G335" s="125"/>
    </row>
    <row r="336" spans="2:42" ht="42.45" x14ac:dyDescent="0.4">
      <c r="B336" s="107"/>
      <c r="C336" s="14" t="s">
        <v>5</v>
      </c>
      <c r="D336" s="14" t="s">
        <v>6</v>
      </c>
      <c r="E336" s="15" t="s">
        <v>7</v>
      </c>
      <c r="F336" s="16" t="s">
        <v>8</v>
      </c>
      <c r="G336" s="17" t="s">
        <v>9</v>
      </c>
    </row>
    <row r="337" spans="2:42" ht="15" customHeight="1" x14ac:dyDescent="0.4">
      <c r="B337" s="108"/>
      <c r="C337" s="10">
        <v>50</v>
      </c>
      <c r="D337" s="35">
        <v>1.6</v>
      </c>
      <c r="E337" s="70">
        <v>115.76544</v>
      </c>
      <c r="F337" s="30">
        <f t="shared" ref="F337:F345" si="46">E337*$F$12</f>
        <v>4462.7577119999996</v>
      </c>
      <c r="G337" s="22">
        <f t="shared" ref="G337:G345" si="47">F337*(1-$G$12)</f>
        <v>4462.7577119999996</v>
      </c>
    </row>
    <row r="338" spans="2:42" ht="15" customHeight="1" x14ac:dyDescent="0.4">
      <c r="B338" s="108"/>
      <c r="C338" s="10">
        <v>65</v>
      </c>
      <c r="D338" s="35">
        <v>1.6</v>
      </c>
      <c r="E338" s="70">
        <v>159.17748</v>
      </c>
      <c r="F338" s="30">
        <f t="shared" si="46"/>
        <v>6136.2918540000001</v>
      </c>
      <c r="G338" s="22">
        <f t="shared" si="47"/>
        <v>6136.2918540000001</v>
      </c>
    </row>
    <row r="339" spans="2:42" ht="15" customHeight="1" x14ac:dyDescent="0.4">
      <c r="B339" s="108"/>
      <c r="C339" s="10">
        <v>80</v>
      </c>
      <c r="D339" s="35">
        <v>1.6</v>
      </c>
      <c r="E339" s="70">
        <v>186.671772</v>
      </c>
      <c r="F339" s="30">
        <f t="shared" si="46"/>
        <v>7196.1968105999995</v>
      </c>
      <c r="G339" s="22">
        <f t="shared" si="47"/>
        <v>7196.1968105999995</v>
      </c>
    </row>
    <row r="340" spans="2:42" ht="15" customHeight="1" x14ac:dyDescent="0.4">
      <c r="B340" s="108"/>
      <c r="C340" s="10">
        <v>100</v>
      </c>
      <c r="D340" s="35">
        <v>1.6</v>
      </c>
      <c r="E340" s="70">
        <v>238.76622</v>
      </c>
      <c r="F340" s="30">
        <f t="shared" si="46"/>
        <v>9204.4377809999987</v>
      </c>
      <c r="G340" s="22">
        <f t="shared" si="47"/>
        <v>9204.4377809999987</v>
      </c>
    </row>
    <row r="341" spans="2:42" ht="15" customHeight="1" x14ac:dyDescent="0.4">
      <c r="B341" s="108"/>
      <c r="C341" s="10">
        <v>125</v>
      </c>
      <c r="D341" s="35">
        <v>1.6</v>
      </c>
      <c r="E341" s="70">
        <v>373.34354400000001</v>
      </c>
      <c r="F341" s="30">
        <f t="shared" si="46"/>
        <v>14392.393621199999</v>
      </c>
      <c r="G341" s="22">
        <f t="shared" si="47"/>
        <v>14392.393621199999</v>
      </c>
    </row>
    <row r="342" spans="2:42" ht="15" customHeight="1" x14ac:dyDescent="0.4">
      <c r="B342" s="108"/>
      <c r="C342" s="10">
        <v>150</v>
      </c>
      <c r="D342" s="35">
        <v>1.6</v>
      </c>
      <c r="E342" s="70">
        <v>518.050344</v>
      </c>
      <c r="F342" s="30">
        <f t="shared" si="46"/>
        <v>19970.840761199997</v>
      </c>
      <c r="G342" s="22">
        <f t="shared" si="47"/>
        <v>19970.840761199997</v>
      </c>
    </row>
    <row r="343" spans="2:42" ht="15" customHeight="1" x14ac:dyDescent="0.4">
      <c r="B343" s="108"/>
      <c r="C343" s="10">
        <v>200</v>
      </c>
      <c r="D343" s="35">
        <v>1.6</v>
      </c>
      <c r="E343" s="70">
        <v>832.06410000000005</v>
      </c>
      <c r="F343" s="30">
        <f t="shared" si="46"/>
        <v>32076.071055</v>
      </c>
      <c r="G343" s="22">
        <f t="shared" si="47"/>
        <v>32076.071055</v>
      </c>
    </row>
    <row r="344" spans="2:42" ht="15" customHeight="1" x14ac:dyDescent="0.4">
      <c r="B344" s="108"/>
      <c r="C344" s="10">
        <v>250</v>
      </c>
      <c r="D344" s="35">
        <v>1</v>
      </c>
      <c r="E344" s="70">
        <v>1170.6780120000001</v>
      </c>
      <c r="F344" s="30">
        <f t="shared" si="46"/>
        <v>45129.637362599999</v>
      </c>
      <c r="G344" s="22">
        <f t="shared" si="47"/>
        <v>45129.637362599999</v>
      </c>
    </row>
    <row r="345" spans="2:42" x14ac:dyDescent="0.4">
      <c r="B345" s="109"/>
      <c r="C345" s="46">
        <v>300</v>
      </c>
      <c r="D345" s="32">
        <v>1</v>
      </c>
      <c r="E345" s="47">
        <v>1585.9865279999999</v>
      </c>
      <c r="F345" s="79">
        <f t="shared" si="46"/>
        <v>61139.78065439999</v>
      </c>
      <c r="G345" s="80">
        <f t="shared" si="47"/>
        <v>61139.78065439999</v>
      </c>
    </row>
    <row r="346" spans="2:42" ht="42.75" customHeight="1" x14ac:dyDescent="0.4">
      <c r="B346" s="128" t="s">
        <v>34</v>
      </c>
      <c r="C346" s="129"/>
      <c r="D346" s="129"/>
      <c r="E346" s="129"/>
      <c r="F346" s="129"/>
      <c r="G346" s="130"/>
    </row>
    <row r="347" spans="2:42" ht="42.45" x14ac:dyDescent="0.4">
      <c r="B347" s="110"/>
      <c r="C347" s="14" t="s">
        <v>5</v>
      </c>
      <c r="D347" s="14" t="s">
        <v>6</v>
      </c>
      <c r="E347" s="15" t="s">
        <v>7</v>
      </c>
      <c r="F347" s="16" t="s">
        <v>8</v>
      </c>
      <c r="G347" s="17" t="s">
        <v>9</v>
      </c>
    </row>
    <row r="348" spans="2:42" ht="18.75" customHeight="1" x14ac:dyDescent="0.4">
      <c r="B348" s="111"/>
      <c r="C348" s="81">
        <v>40</v>
      </c>
      <c r="D348" s="69">
        <v>1.6</v>
      </c>
      <c r="E348" s="36">
        <v>49.829472000000003</v>
      </c>
      <c r="F348" s="30">
        <f t="shared" ref="F348:F359" si="48">E348*$F$12</f>
        <v>1920.9261455999999</v>
      </c>
      <c r="G348" s="22">
        <f t="shared" ref="G348:G359" si="49">F348*(1-$G$12)</f>
        <v>1920.9261455999999</v>
      </c>
    </row>
    <row r="349" spans="2:42" ht="18.75" customHeight="1" x14ac:dyDescent="0.4">
      <c r="B349" s="111"/>
      <c r="C349" s="81">
        <v>50</v>
      </c>
      <c r="D349" s="69">
        <v>1.6</v>
      </c>
      <c r="E349" s="36">
        <v>49.829472000000003</v>
      </c>
      <c r="F349" s="30">
        <f t="shared" si="48"/>
        <v>1920.9261455999999</v>
      </c>
      <c r="G349" s="22">
        <f t="shared" si="49"/>
        <v>1920.9261455999999</v>
      </c>
      <c r="AP349" s="3"/>
    </row>
    <row r="350" spans="2:42" ht="18.75" customHeight="1" x14ac:dyDescent="0.4">
      <c r="B350" s="111"/>
      <c r="C350" s="81">
        <v>65</v>
      </c>
      <c r="D350" s="69">
        <v>1.6</v>
      </c>
      <c r="E350" s="36">
        <v>58.134383999999997</v>
      </c>
      <c r="F350" s="30">
        <f t="shared" si="48"/>
        <v>2241.0805031999998</v>
      </c>
      <c r="G350" s="22">
        <f t="shared" si="49"/>
        <v>2241.0805031999998</v>
      </c>
      <c r="AP350" s="3"/>
    </row>
    <row r="351" spans="2:42" ht="18.75" customHeight="1" x14ac:dyDescent="0.4">
      <c r="B351" s="111"/>
      <c r="C351" s="81">
        <v>80</v>
      </c>
      <c r="D351" s="69">
        <v>1.6</v>
      </c>
      <c r="E351" s="36">
        <v>80.280816000000002</v>
      </c>
      <c r="F351" s="30">
        <f t="shared" si="48"/>
        <v>3094.8254567999998</v>
      </c>
      <c r="G351" s="22">
        <f t="shared" si="49"/>
        <v>3094.8254567999998</v>
      </c>
      <c r="AP351" s="3"/>
    </row>
    <row r="352" spans="2:42" ht="18.75" customHeight="1" x14ac:dyDescent="0.4">
      <c r="B352" s="111"/>
      <c r="C352" s="81">
        <v>100</v>
      </c>
      <c r="D352" s="69">
        <v>1.6</v>
      </c>
      <c r="E352" s="36">
        <v>95.506488000000004</v>
      </c>
      <c r="F352" s="30">
        <f t="shared" si="48"/>
        <v>3681.7751124000001</v>
      </c>
      <c r="G352" s="22">
        <f t="shared" si="49"/>
        <v>3681.7751124000001</v>
      </c>
      <c r="AP352" s="3"/>
    </row>
    <row r="353" spans="2:42" ht="18.75" customHeight="1" x14ac:dyDescent="0.4">
      <c r="B353" s="111"/>
      <c r="C353" s="81">
        <v>125</v>
      </c>
      <c r="D353" s="69">
        <v>1.6</v>
      </c>
      <c r="E353" s="36">
        <v>131.49444</v>
      </c>
      <c r="F353" s="30">
        <f t="shared" si="48"/>
        <v>5069.1106619999991</v>
      </c>
      <c r="G353" s="22">
        <f t="shared" si="49"/>
        <v>5069.1106619999991</v>
      </c>
      <c r="AP353" s="3"/>
    </row>
    <row r="354" spans="2:42" ht="18.75" customHeight="1" x14ac:dyDescent="0.4">
      <c r="B354" s="111"/>
      <c r="C354" s="81">
        <v>150</v>
      </c>
      <c r="D354" s="69">
        <v>1.6</v>
      </c>
      <c r="E354" s="36">
        <v>191.01297600000001</v>
      </c>
      <c r="F354" s="30">
        <f t="shared" si="48"/>
        <v>7363.5502248000003</v>
      </c>
      <c r="G354" s="22">
        <f t="shared" si="49"/>
        <v>7363.5502248000003</v>
      </c>
      <c r="AP354" s="3"/>
    </row>
    <row r="355" spans="2:42" ht="18.75" customHeight="1" x14ac:dyDescent="0.4">
      <c r="B355" s="111"/>
      <c r="C355" s="81">
        <v>200</v>
      </c>
      <c r="D355" s="69">
        <v>1.6</v>
      </c>
      <c r="E355" s="36">
        <v>318.35496000000001</v>
      </c>
      <c r="F355" s="30">
        <f t="shared" si="48"/>
        <v>12272.583708</v>
      </c>
      <c r="G355" s="22">
        <f t="shared" si="49"/>
        <v>12272.583708</v>
      </c>
      <c r="AP355" s="3"/>
    </row>
    <row r="356" spans="2:42" ht="18.75" customHeight="1" x14ac:dyDescent="0.4">
      <c r="B356" s="111"/>
      <c r="C356" s="81">
        <v>250</v>
      </c>
      <c r="D356" s="69">
        <v>1.6</v>
      </c>
      <c r="E356" s="36">
        <v>463.69092000000001</v>
      </c>
      <c r="F356" s="82">
        <f t="shared" si="48"/>
        <v>17875.284965999999</v>
      </c>
      <c r="G356" s="83">
        <f t="shared" si="49"/>
        <v>17875.284965999999</v>
      </c>
      <c r="AP356" s="3"/>
    </row>
    <row r="357" spans="2:42" ht="18.75" customHeight="1" x14ac:dyDescent="0.4">
      <c r="B357" s="111"/>
      <c r="C357" s="81">
        <v>300</v>
      </c>
      <c r="D357" s="69">
        <v>1.6</v>
      </c>
      <c r="E357" s="36">
        <v>631.17331200000001</v>
      </c>
      <c r="F357" s="84">
        <f t="shared" si="48"/>
        <v>24331.731177599999</v>
      </c>
      <c r="G357" s="85">
        <f t="shared" si="49"/>
        <v>24331.731177599999</v>
      </c>
      <c r="AP357" s="3"/>
    </row>
    <row r="358" spans="2:42" ht="18.75" customHeight="1" x14ac:dyDescent="0.4">
      <c r="B358" s="111"/>
      <c r="C358" s="81">
        <v>350</v>
      </c>
      <c r="D358" s="86">
        <v>1</v>
      </c>
      <c r="E358" s="36">
        <v>1335.70668</v>
      </c>
      <c r="F358" s="84">
        <f t="shared" si="48"/>
        <v>51491.492513999998</v>
      </c>
      <c r="G358" s="85">
        <f t="shared" si="49"/>
        <v>51491.492513999998</v>
      </c>
      <c r="AP358" s="3"/>
    </row>
    <row r="359" spans="2:42" ht="18.75" customHeight="1" x14ac:dyDescent="0.4">
      <c r="B359" s="112"/>
      <c r="C359" s="87">
        <v>400</v>
      </c>
      <c r="D359" s="88">
        <v>1</v>
      </c>
      <c r="E359" s="33">
        <v>2780.7613679999999</v>
      </c>
      <c r="F359" s="89">
        <f t="shared" si="48"/>
        <v>107198.3507364</v>
      </c>
      <c r="G359" s="90">
        <f t="shared" si="49"/>
        <v>107198.3507364</v>
      </c>
    </row>
    <row r="360" spans="2:42" s="1" customFormat="1" ht="45" customHeight="1" x14ac:dyDescent="0.4">
      <c r="B360" s="131" t="s">
        <v>35</v>
      </c>
      <c r="C360" s="132"/>
      <c r="D360" s="132"/>
      <c r="E360" s="132"/>
      <c r="F360" s="132"/>
      <c r="G360" s="133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</row>
    <row r="361" spans="2:42" s="1" customFormat="1" ht="42.45" x14ac:dyDescent="0.4">
      <c r="B361" s="113"/>
      <c r="C361" s="67" t="s">
        <v>5</v>
      </c>
      <c r="D361" s="67" t="s">
        <v>6</v>
      </c>
      <c r="E361" s="15" t="s">
        <v>7</v>
      </c>
      <c r="F361" s="16" t="s">
        <v>8</v>
      </c>
      <c r="G361" s="17" t="s">
        <v>9</v>
      </c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</row>
    <row r="362" spans="2:42" s="1" customFormat="1" x14ac:dyDescent="0.4">
      <c r="B362" s="113"/>
      <c r="C362" s="68">
        <v>40</v>
      </c>
      <c r="D362" s="69">
        <v>1.6</v>
      </c>
      <c r="E362" s="60">
        <v>143.99803199999999</v>
      </c>
      <c r="F362" s="71">
        <f t="shared" ref="F362:F371" si="50">E362*$F$12</f>
        <v>5551.1241335999994</v>
      </c>
      <c r="G362" s="72">
        <f t="shared" ref="G362:G371" si="51">F362*(1-$G$12)</f>
        <v>5551.1241335999994</v>
      </c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</row>
    <row r="363" spans="2:42" s="1" customFormat="1" x14ac:dyDescent="0.4">
      <c r="B363" s="113"/>
      <c r="C363" s="68">
        <v>50</v>
      </c>
      <c r="D363" s="69">
        <v>1.6</v>
      </c>
      <c r="E363" s="60">
        <v>156.22427999999999</v>
      </c>
      <c r="F363" s="71">
        <f t="shared" si="50"/>
        <v>6022.4459939999997</v>
      </c>
      <c r="G363" s="72">
        <f t="shared" si="51"/>
        <v>6022.4459939999997</v>
      </c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</row>
    <row r="364" spans="2:42" s="1" customFormat="1" x14ac:dyDescent="0.4">
      <c r="B364" s="113"/>
      <c r="C364" s="68">
        <v>65</v>
      </c>
      <c r="D364" s="69">
        <v>1.6</v>
      </c>
      <c r="E364" s="60">
        <v>196.97844000000001</v>
      </c>
      <c r="F364" s="71">
        <f t="shared" si="50"/>
        <v>7593.5188619999999</v>
      </c>
      <c r="G364" s="72">
        <f t="shared" si="51"/>
        <v>7593.5188619999999</v>
      </c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</row>
    <row r="365" spans="2:42" s="1" customFormat="1" x14ac:dyDescent="0.4">
      <c r="B365" s="113"/>
      <c r="C365" s="68">
        <v>80</v>
      </c>
      <c r="D365" s="69">
        <v>1.6</v>
      </c>
      <c r="E365" s="60">
        <v>252.675792</v>
      </c>
      <c r="F365" s="71">
        <f t="shared" si="50"/>
        <v>9740.6517815999996</v>
      </c>
      <c r="G365" s="72">
        <f t="shared" si="51"/>
        <v>9740.6517815999996</v>
      </c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</row>
    <row r="366" spans="2:42" s="1" customFormat="1" ht="15" customHeight="1" x14ac:dyDescent="0.4">
      <c r="B366" s="113"/>
      <c r="C366" s="68">
        <v>100</v>
      </c>
      <c r="D366" s="69">
        <v>1.6</v>
      </c>
      <c r="E366" s="60">
        <v>339.61799999999999</v>
      </c>
      <c r="F366" s="71">
        <f t="shared" si="50"/>
        <v>13092.273899999998</v>
      </c>
      <c r="G366" s="72">
        <f t="shared" si="51"/>
        <v>13092.273899999998</v>
      </c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</row>
    <row r="367" spans="2:42" s="1" customFormat="1" ht="15" customHeight="1" x14ac:dyDescent="0.4">
      <c r="B367" s="113"/>
      <c r="C367" s="68">
        <v>125</v>
      </c>
      <c r="D367" s="69">
        <v>1.6</v>
      </c>
      <c r="E367" s="60">
        <v>503.993112</v>
      </c>
      <c r="F367" s="71">
        <f t="shared" si="50"/>
        <v>19428.9344676</v>
      </c>
      <c r="G367" s="72">
        <f t="shared" si="51"/>
        <v>19428.9344676</v>
      </c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</row>
    <row r="368" spans="2:42" s="1" customFormat="1" ht="15" customHeight="1" x14ac:dyDescent="0.4">
      <c r="B368" s="113"/>
      <c r="C368" s="68">
        <v>150</v>
      </c>
      <c r="D368" s="69">
        <v>1.6</v>
      </c>
      <c r="E368" s="60">
        <v>619.46323199999995</v>
      </c>
      <c r="F368" s="71">
        <f t="shared" si="50"/>
        <v>23880.307593599995</v>
      </c>
      <c r="G368" s="72">
        <f t="shared" si="51"/>
        <v>23880.307593599995</v>
      </c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</row>
    <row r="369" spans="2:42" s="1" customFormat="1" ht="15" customHeight="1" x14ac:dyDescent="0.4">
      <c r="B369" s="113"/>
      <c r="C369" s="68">
        <v>200</v>
      </c>
      <c r="D369" s="69">
        <v>1.6</v>
      </c>
      <c r="E369" s="60">
        <v>1710.3162480000001</v>
      </c>
      <c r="F369" s="71">
        <f t="shared" si="50"/>
        <v>65932.6913604</v>
      </c>
      <c r="G369" s="72">
        <f t="shared" si="51"/>
        <v>65932.6913604</v>
      </c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</row>
    <row r="370" spans="2:42" s="1" customFormat="1" ht="15" customHeight="1" x14ac:dyDescent="0.4">
      <c r="B370" s="113"/>
      <c r="C370" s="68">
        <v>250</v>
      </c>
      <c r="D370" s="69">
        <v>1.6</v>
      </c>
      <c r="E370" s="60">
        <v>2682.9821999999999</v>
      </c>
      <c r="F370" s="71">
        <f t="shared" si="50"/>
        <v>103428.96380999999</v>
      </c>
      <c r="G370" s="72">
        <f t="shared" si="51"/>
        <v>103428.96380999999</v>
      </c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</row>
    <row r="371" spans="2:42" s="1" customFormat="1" ht="15" customHeight="1" x14ac:dyDescent="0.4">
      <c r="B371" s="114"/>
      <c r="C371" s="75">
        <v>300</v>
      </c>
      <c r="D371" s="73">
        <v>1.6</v>
      </c>
      <c r="E371" s="62">
        <v>4239.7911119999999</v>
      </c>
      <c r="F371" s="77">
        <f t="shared" si="50"/>
        <v>163443.94736759999</v>
      </c>
      <c r="G371" s="78">
        <f t="shared" si="51"/>
        <v>163443.94736759999</v>
      </c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</row>
    <row r="372" spans="2:42" ht="45" customHeight="1" x14ac:dyDescent="0.4">
      <c r="B372" s="123" t="s">
        <v>36</v>
      </c>
      <c r="C372" s="124"/>
      <c r="D372" s="124"/>
      <c r="E372" s="124"/>
      <c r="F372" s="124"/>
      <c r="G372" s="125"/>
    </row>
    <row r="373" spans="2:42" ht="42.45" x14ac:dyDescent="0.4">
      <c r="B373" s="95"/>
      <c r="C373" s="14" t="s">
        <v>5</v>
      </c>
      <c r="D373" s="14" t="s">
        <v>6</v>
      </c>
      <c r="E373" s="15" t="s">
        <v>7</v>
      </c>
      <c r="F373" s="16" t="s">
        <v>8</v>
      </c>
      <c r="G373" s="17" t="s">
        <v>9</v>
      </c>
    </row>
    <row r="374" spans="2:42" x14ac:dyDescent="0.4">
      <c r="B374" s="95"/>
      <c r="C374" s="18">
        <v>15</v>
      </c>
      <c r="D374" s="19">
        <v>1.6</v>
      </c>
      <c r="E374" s="55">
        <v>49.716479999999997</v>
      </c>
      <c r="F374" s="30">
        <f t="shared" ref="F374:F387" si="52">E374*$F$12</f>
        <v>1916.5703039999999</v>
      </c>
      <c r="G374" s="22">
        <f t="shared" ref="G374:G387" si="53">F374*(1-$G$12)</f>
        <v>1916.5703039999999</v>
      </c>
    </row>
    <row r="375" spans="2:42" x14ac:dyDescent="0.4">
      <c r="B375" s="95"/>
      <c r="C375" s="18">
        <v>20</v>
      </c>
      <c r="D375" s="19">
        <v>1.6</v>
      </c>
      <c r="E375" s="55">
        <v>53.10624</v>
      </c>
      <c r="F375" s="30">
        <f t="shared" si="52"/>
        <v>2047.2455519999999</v>
      </c>
      <c r="G375" s="22">
        <f t="shared" si="53"/>
        <v>2047.2455519999999</v>
      </c>
    </row>
    <row r="376" spans="2:42" x14ac:dyDescent="0.4">
      <c r="B376" s="95"/>
      <c r="C376" s="18">
        <v>25</v>
      </c>
      <c r="D376" s="19">
        <v>1.6</v>
      </c>
      <c r="E376" s="55">
        <v>67.795199999999994</v>
      </c>
      <c r="F376" s="30">
        <f t="shared" si="52"/>
        <v>2613.5049599999998</v>
      </c>
      <c r="G376" s="22">
        <f t="shared" si="53"/>
        <v>2613.5049599999998</v>
      </c>
    </row>
    <row r="377" spans="2:42" x14ac:dyDescent="0.4">
      <c r="B377" s="95"/>
      <c r="C377" s="18">
        <v>32</v>
      </c>
      <c r="D377" s="19">
        <v>1.6</v>
      </c>
      <c r="E377" s="55">
        <v>85.873919999999998</v>
      </c>
      <c r="F377" s="30">
        <f t="shared" si="52"/>
        <v>3310.4396159999997</v>
      </c>
      <c r="G377" s="22">
        <f t="shared" si="53"/>
        <v>3310.4396159999997</v>
      </c>
    </row>
    <row r="378" spans="2:42" ht="15" customHeight="1" x14ac:dyDescent="0.4">
      <c r="B378" s="95"/>
      <c r="C378" s="18">
        <v>40</v>
      </c>
      <c r="D378" s="19">
        <v>1.6</v>
      </c>
      <c r="E378" s="55">
        <v>88.133759999999995</v>
      </c>
      <c r="F378" s="30">
        <f t="shared" si="52"/>
        <v>3397.5564479999994</v>
      </c>
      <c r="G378" s="22">
        <f t="shared" si="53"/>
        <v>3397.5564479999994</v>
      </c>
    </row>
    <row r="379" spans="2:42" ht="15" customHeight="1" x14ac:dyDescent="0.4">
      <c r="B379" s="95"/>
      <c r="C379" s="18">
        <v>50</v>
      </c>
      <c r="D379" s="19">
        <v>1.6</v>
      </c>
      <c r="E379" s="55">
        <v>107.3424</v>
      </c>
      <c r="F379" s="30">
        <f t="shared" si="52"/>
        <v>4138.0495199999996</v>
      </c>
      <c r="G379" s="22">
        <f t="shared" si="53"/>
        <v>4138.0495199999996</v>
      </c>
    </row>
    <row r="380" spans="2:42" ht="15" customHeight="1" x14ac:dyDescent="0.4">
      <c r="B380" s="95"/>
      <c r="C380" s="18">
        <v>65</v>
      </c>
      <c r="D380" s="19">
        <v>1.6</v>
      </c>
      <c r="E380" s="55">
        <v>185.30688000000001</v>
      </c>
      <c r="F380" s="30">
        <f t="shared" si="52"/>
        <v>7143.5802239999994</v>
      </c>
      <c r="G380" s="22">
        <f t="shared" si="53"/>
        <v>7143.5802239999994</v>
      </c>
    </row>
    <row r="381" spans="2:42" ht="15" customHeight="1" x14ac:dyDescent="0.4">
      <c r="B381" s="95"/>
      <c r="C381" s="18">
        <v>80</v>
      </c>
      <c r="D381" s="19">
        <v>1.6</v>
      </c>
      <c r="E381" s="55">
        <v>236.15328</v>
      </c>
      <c r="F381" s="30">
        <f t="shared" si="52"/>
        <v>9103.708944</v>
      </c>
      <c r="G381" s="22">
        <f t="shared" si="53"/>
        <v>9103.708944</v>
      </c>
    </row>
    <row r="382" spans="2:42" ht="15" customHeight="1" x14ac:dyDescent="0.4">
      <c r="B382" s="95"/>
      <c r="C382" s="18">
        <v>100</v>
      </c>
      <c r="D382" s="19">
        <v>1.6</v>
      </c>
      <c r="E382" s="55">
        <v>345.75551999999999</v>
      </c>
      <c r="F382" s="30">
        <f t="shared" si="52"/>
        <v>13328.875295999998</v>
      </c>
      <c r="G382" s="22">
        <f t="shared" si="53"/>
        <v>13328.875295999998</v>
      </c>
    </row>
    <row r="383" spans="2:42" ht="15" customHeight="1" x14ac:dyDescent="0.4">
      <c r="B383" s="95"/>
      <c r="C383" s="18">
        <v>125</v>
      </c>
      <c r="D383" s="19">
        <v>1.6</v>
      </c>
      <c r="E383" s="55">
        <v>483.60575999999998</v>
      </c>
      <c r="F383" s="30">
        <f t="shared" si="52"/>
        <v>18643.002047999998</v>
      </c>
      <c r="G383" s="22">
        <f t="shared" si="53"/>
        <v>18643.002047999998</v>
      </c>
    </row>
    <row r="384" spans="2:42" ht="15" customHeight="1" x14ac:dyDescent="0.4">
      <c r="B384" s="95"/>
      <c r="C384" s="18">
        <v>150</v>
      </c>
      <c r="D384" s="19">
        <v>1.6</v>
      </c>
      <c r="E384" s="55">
        <v>598.85760000000005</v>
      </c>
      <c r="F384" s="30">
        <f t="shared" si="52"/>
        <v>23085.960480000002</v>
      </c>
      <c r="G384" s="22">
        <f t="shared" si="53"/>
        <v>23085.960480000002</v>
      </c>
    </row>
    <row r="385" spans="2:42" ht="15" customHeight="1" x14ac:dyDescent="0.4">
      <c r="B385" s="95"/>
      <c r="C385" s="18">
        <v>200</v>
      </c>
      <c r="D385" s="19">
        <v>1.6</v>
      </c>
      <c r="E385" s="55">
        <v>1468.896</v>
      </c>
      <c r="F385" s="30">
        <f t="shared" si="52"/>
        <v>56625.940799999997</v>
      </c>
      <c r="G385" s="22">
        <f t="shared" si="53"/>
        <v>56625.940799999997</v>
      </c>
    </row>
    <row r="386" spans="2:42" ht="15" customHeight="1" x14ac:dyDescent="0.4">
      <c r="B386" s="95"/>
      <c r="C386" s="18">
        <v>250</v>
      </c>
      <c r="D386" s="19">
        <v>1.6</v>
      </c>
      <c r="E386" s="55">
        <v>2260.96992</v>
      </c>
      <c r="F386" s="30">
        <f t="shared" si="52"/>
        <v>87160.390415999995</v>
      </c>
      <c r="G386" s="22">
        <f t="shared" si="53"/>
        <v>87160.390415999995</v>
      </c>
    </row>
    <row r="387" spans="2:42" x14ac:dyDescent="0.4">
      <c r="B387" s="96"/>
      <c r="C387" s="23">
        <v>300</v>
      </c>
      <c r="D387" s="24">
        <v>1.6</v>
      </c>
      <c r="E387" s="59">
        <v>3786.3619199999998</v>
      </c>
      <c r="F387" s="34">
        <f t="shared" si="52"/>
        <v>145964.25201599998</v>
      </c>
      <c r="G387" s="27">
        <f t="shared" si="53"/>
        <v>145964.25201599998</v>
      </c>
    </row>
    <row r="388" spans="2:42" s="1" customFormat="1" ht="45" customHeight="1" x14ac:dyDescent="0.4">
      <c r="B388" s="131" t="s">
        <v>37</v>
      </c>
      <c r="C388" s="132"/>
      <c r="D388" s="132"/>
      <c r="E388" s="132"/>
      <c r="F388" s="132"/>
      <c r="G388" s="133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</row>
    <row r="389" spans="2:42" ht="42.45" x14ac:dyDescent="0.4">
      <c r="B389" s="103"/>
      <c r="C389" s="14" t="s">
        <v>5</v>
      </c>
      <c r="D389" s="14" t="s">
        <v>6</v>
      </c>
      <c r="E389" s="15" t="s">
        <v>7</v>
      </c>
      <c r="F389" s="16" t="s">
        <v>8</v>
      </c>
      <c r="G389" s="17" t="s">
        <v>9</v>
      </c>
    </row>
    <row r="390" spans="2:42" x14ac:dyDescent="0.4">
      <c r="B390" s="103"/>
      <c r="C390" s="10">
        <v>15</v>
      </c>
      <c r="D390" s="35">
        <v>2.5</v>
      </c>
      <c r="E390" s="60">
        <v>112.87130399999999</v>
      </c>
      <c r="F390" s="30">
        <f t="shared" ref="F390:F401" si="54">E390*$F$12</f>
        <v>4351.1887691999991</v>
      </c>
      <c r="G390" s="22">
        <f t="shared" ref="G390:G401" si="55">F390*(1-$G$12)</f>
        <v>4351.1887691999991</v>
      </c>
    </row>
    <row r="391" spans="2:42" x14ac:dyDescent="0.4">
      <c r="B391" s="103"/>
      <c r="C391" s="10">
        <v>20</v>
      </c>
      <c r="D391" s="35">
        <v>2.5</v>
      </c>
      <c r="E391" s="60">
        <v>121.553712</v>
      </c>
      <c r="F391" s="30">
        <f t="shared" si="54"/>
        <v>4685.8955975999997</v>
      </c>
      <c r="G391" s="22">
        <f t="shared" si="55"/>
        <v>4685.8955975999997</v>
      </c>
    </row>
    <row r="392" spans="2:42" x14ac:dyDescent="0.4">
      <c r="B392" s="103"/>
      <c r="C392" s="10">
        <v>25</v>
      </c>
      <c r="D392" s="35">
        <v>2.5</v>
      </c>
      <c r="E392" s="60">
        <v>144.70679999999999</v>
      </c>
      <c r="F392" s="30">
        <f t="shared" si="54"/>
        <v>5578.4471399999993</v>
      </c>
      <c r="G392" s="22">
        <f t="shared" si="55"/>
        <v>5578.4471399999993</v>
      </c>
    </row>
    <row r="393" spans="2:42" x14ac:dyDescent="0.4">
      <c r="B393" s="103"/>
      <c r="C393" s="10">
        <v>32</v>
      </c>
      <c r="D393" s="35">
        <v>2.5</v>
      </c>
      <c r="E393" s="60">
        <v>167.85988800000001</v>
      </c>
      <c r="F393" s="30">
        <f t="shared" si="54"/>
        <v>6470.9986823999998</v>
      </c>
      <c r="G393" s="22">
        <f t="shared" si="55"/>
        <v>6470.9986823999998</v>
      </c>
    </row>
    <row r="394" spans="2:42" ht="15" customHeight="1" x14ac:dyDescent="0.4">
      <c r="B394" s="103"/>
      <c r="C394" s="10">
        <v>40</v>
      </c>
      <c r="D394" s="35">
        <v>2.5</v>
      </c>
      <c r="E394" s="60">
        <v>183.777636</v>
      </c>
      <c r="F394" s="30">
        <f t="shared" si="54"/>
        <v>7084.6278677999999</v>
      </c>
      <c r="G394" s="22">
        <f t="shared" si="55"/>
        <v>7084.6278677999999</v>
      </c>
    </row>
    <row r="395" spans="2:42" ht="15" customHeight="1" x14ac:dyDescent="0.4">
      <c r="B395" s="103"/>
      <c r="C395" s="10">
        <v>50</v>
      </c>
      <c r="D395" s="35">
        <v>2.5</v>
      </c>
      <c r="E395" s="60">
        <v>221.40140400000001</v>
      </c>
      <c r="F395" s="30">
        <f t="shared" si="54"/>
        <v>8535.0241241999993</v>
      </c>
      <c r="G395" s="22">
        <f t="shared" si="55"/>
        <v>8535.0241241999993</v>
      </c>
    </row>
    <row r="396" spans="2:42" ht="15" customHeight="1" x14ac:dyDescent="0.4">
      <c r="B396" s="103"/>
      <c r="C396" s="10">
        <v>65</v>
      </c>
      <c r="D396" s="35">
        <v>2.5</v>
      </c>
      <c r="E396" s="60">
        <v>327.03736800000001</v>
      </c>
      <c r="F396" s="30">
        <f t="shared" si="54"/>
        <v>12607.2905364</v>
      </c>
      <c r="G396" s="22">
        <f t="shared" si="55"/>
        <v>12607.2905364</v>
      </c>
    </row>
    <row r="397" spans="2:42" ht="15" customHeight="1" x14ac:dyDescent="0.4">
      <c r="B397" s="103"/>
      <c r="C397" s="10">
        <v>80</v>
      </c>
      <c r="D397" s="35">
        <v>2.5</v>
      </c>
      <c r="E397" s="60">
        <v>422.54385600000001</v>
      </c>
      <c r="F397" s="30">
        <f t="shared" si="54"/>
        <v>16289.065648799999</v>
      </c>
      <c r="G397" s="22">
        <f t="shared" si="55"/>
        <v>16289.065648799999</v>
      </c>
    </row>
    <row r="398" spans="2:42" ht="15" customHeight="1" x14ac:dyDescent="0.4">
      <c r="B398" s="103"/>
      <c r="C398" s="10">
        <v>100</v>
      </c>
      <c r="D398" s="35">
        <v>2.5</v>
      </c>
      <c r="E398" s="60">
        <v>714.85159199999998</v>
      </c>
      <c r="F398" s="30">
        <f t="shared" si="54"/>
        <v>27557.528871599996</v>
      </c>
      <c r="G398" s="22">
        <f t="shared" si="55"/>
        <v>27557.528871599996</v>
      </c>
    </row>
    <row r="399" spans="2:42" ht="15" customHeight="1" x14ac:dyDescent="0.4">
      <c r="B399" s="103"/>
      <c r="C399" s="10">
        <v>125</v>
      </c>
      <c r="D399" s="35">
        <v>2.5</v>
      </c>
      <c r="E399" s="60">
        <v>989.79451200000005</v>
      </c>
      <c r="F399" s="30">
        <f t="shared" si="54"/>
        <v>38156.578437600001</v>
      </c>
      <c r="G399" s="22">
        <f t="shared" si="55"/>
        <v>38156.578437600001</v>
      </c>
    </row>
    <row r="400" spans="2:42" ht="15" customHeight="1" x14ac:dyDescent="0.4">
      <c r="B400" s="103"/>
      <c r="C400" s="10">
        <v>150</v>
      </c>
      <c r="D400" s="35">
        <v>2.5</v>
      </c>
      <c r="E400" s="60">
        <v>1235.7960720000001</v>
      </c>
      <c r="F400" s="30">
        <f t="shared" si="54"/>
        <v>47639.938575599997</v>
      </c>
      <c r="G400" s="22">
        <f t="shared" si="55"/>
        <v>47639.938575599997</v>
      </c>
    </row>
    <row r="401" spans="2:7" ht="15" customHeight="1" x14ac:dyDescent="0.4">
      <c r="B401" s="104"/>
      <c r="C401" s="31">
        <v>200</v>
      </c>
      <c r="D401" s="32">
        <v>2.5</v>
      </c>
      <c r="E401" s="62">
        <v>3028.7133239999998</v>
      </c>
      <c r="F401" s="34">
        <f t="shared" si="54"/>
        <v>116756.89864019999</v>
      </c>
      <c r="G401" s="27">
        <f t="shared" si="55"/>
        <v>116756.89864019999</v>
      </c>
    </row>
    <row r="402" spans="2:7" ht="45" customHeight="1" x14ac:dyDescent="0.4">
      <c r="B402" s="123" t="s">
        <v>38</v>
      </c>
      <c r="C402" s="124"/>
      <c r="D402" s="124"/>
      <c r="E402" s="124"/>
      <c r="F402" s="124"/>
      <c r="G402" s="125"/>
    </row>
    <row r="403" spans="2:7" ht="42.45" x14ac:dyDescent="0.4">
      <c r="B403" s="103"/>
      <c r="C403" s="14" t="s">
        <v>5</v>
      </c>
      <c r="D403" s="14" t="s">
        <v>6</v>
      </c>
      <c r="E403" s="15" t="s">
        <v>7</v>
      </c>
      <c r="F403" s="16" t="s">
        <v>8</v>
      </c>
      <c r="G403" s="17" t="s">
        <v>9</v>
      </c>
    </row>
    <row r="404" spans="2:7" x14ac:dyDescent="0.4">
      <c r="B404" s="103"/>
      <c r="C404" s="10">
        <v>15</v>
      </c>
      <c r="D404" s="35">
        <v>4</v>
      </c>
      <c r="E404" s="60">
        <v>146.71497600000001</v>
      </c>
      <c r="F404" s="30">
        <f t="shared" ref="F404:F415" si="56">E404*$F$12</f>
        <v>5655.8623247999994</v>
      </c>
      <c r="G404" s="22">
        <f t="shared" ref="G404:G415" si="57">F404*(1-$G$12)</f>
        <v>5655.8623247999994</v>
      </c>
    </row>
    <row r="405" spans="2:7" x14ac:dyDescent="0.4">
      <c r="B405" s="103"/>
      <c r="C405" s="10">
        <v>20</v>
      </c>
      <c r="D405" s="35">
        <v>4</v>
      </c>
      <c r="E405" s="60">
        <v>163.01664</v>
      </c>
      <c r="F405" s="30">
        <f t="shared" si="56"/>
        <v>6284.291471999999</v>
      </c>
      <c r="G405" s="22">
        <f t="shared" si="57"/>
        <v>6284.291471999999</v>
      </c>
    </row>
    <row r="406" spans="2:7" x14ac:dyDescent="0.4">
      <c r="B406" s="103"/>
      <c r="C406" s="10">
        <v>25</v>
      </c>
      <c r="D406" s="35">
        <v>4</v>
      </c>
      <c r="E406" s="60">
        <v>184.75219200000001</v>
      </c>
      <c r="F406" s="30">
        <f t="shared" si="56"/>
        <v>7122.1970015999996</v>
      </c>
      <c r="G406" s="22">
        <f t="shared" si="57"/>
        <v>7122.1970015999996</v>
      </c>
    </row>
    <row r="407" spans="2:7" x14ac:dyDescent="0.4">
      <c r="B407" s="103"/>
      <c r="C407" s="10">
        <v>32</v>
      </c>
      <c r="D407" s="35">
        <v>4</v>
      </c>
      <c r="E407" s="60">
        <v>255.39273600000001</v>
      </c>
      <c r="F407" s="30">
        <f t="shared" si="56"/>
        <v>9845.3899727999997</v>
      </c>
      <c r="G407" s="22">
        <f t="shared" si="57"/>
        <v>9845.3899727999997</v>
      </c>
    </row>
    <row r="408" spans="2:7" ht="15" customHeight="1" x14ac:dyDescent="0.4">
      <c r="B408" s="103"/>
      <c r="C408" s="10">
        <v>40</v>
      </c>
      <c r="D408" s="35">
        <v>4</v>
      </c>
      <c r="E408" s="60">
        <v>307.01467200000002</v>
      </c>
      <c r="F408" s="30">
        <f t="shared" si="56"/>
        <v>11835.415605599999</v>
      </c>
      <c r="G408" s="22">
        <f t="shared" si="57"/>
        <v>11835.415605599999</v>
      </c>
    </row>
    <row r="409" spans="2:7" ht="15" customHeight="1" x14ac:dyDescent="0.4">
      <c r="B409" s="103"/>
      <c r="C409" s="10">
        <v>50</v>
      </c>
      <c r="D409" s="35">
        <v>4</v>
      </c>
      <c r="E409" s="60">
        <v>423.84326399999998</v>
      </c>
      <c r="F409" s="30">
        <f t="shared" si="56"/>
        <v>16339.157827199999</v>
      </c>
      <c r="G409" s="22">
        <f t="shared" si="57"/>
        <v>16339.157827199999</v>
      </c>
    </row>
    <row r="410" spans="2:7" ht="15" customHeight="1" x14ac:dyDescent="0.4">
      <c r="B410" s="103"/>
      <c r="C410" s="10">
        <v>65</v>
      </c>
      <c r="D410" s="35">
        <v>4</v>
      </c>
      <c r="E410" s="60">
        <v>580.067544</v>
      </c>
      <c r="F410" s="30">
        <f t="shared" si="56"/>
        <v>22361.603821199998</v>
      </c>
      <c r="G410" s="22">
        <f t="shared" si="57"/>
        <v>22361.603821199998</v>
      </c>
    </row>
    <row r="411" spans="2:7" ht="15" customHeight="1" x14ac:dyDescent="0.4">
      <c r="B411" s="103"/>
      <c r="C411" s="10">
        <v>80</v>
      </c>
      <c r="D411" s="35">
        <v>4</v>
      </c>
      <c r="E411" s="60">
        <v>918.32707200000004</v>
      </c>
      <c r="F411" s="30">
        <f t="shared" si="56"/>
        <v>35401.5086256</v>
      </c>
      <c r="G411" s="22">
        <f t="shared" si="57"/>
        <v>35401.5086256</v>
      </c>
    </row>
    <row r="412" spans="2:7" ht="15" customHeight="1" x14ac:dyDescent="0.4">
      <c r="B412" s="103"/>
      <c r="C412" s="10">
        <v>100</v>
      </c>
      <c r="D412" s="35">
        <v>4</v>
      </c>
      <c r="E412" s="60">
        <v>1217.190912</v>
      </c>
      <c r="F412" s="30">
        <f t="shared" si="56"/>
        <v>46922.709657599997</v>
      </c>
      <c r="G412" s="22">
        <f t="shared" si="57"/>
        <v>46922.709657599997</v>
      </c>
    </row>
    <row r="413" spans="2:7" ht="15" customHeight="1" x14ac:dyDescent="0.4">
      <c r="B413" s="103"/>
      <c r="C413" s="10">
        <v>125</v>
      </c>
      <c r="D413" s="35">
        <v>4</v>
      </c>
      <c r="E413" s="60">
        <v>2472.4190400000002</v>
      </c>
      <c r="F413" s="30">
        <f t="shared" si="56"/>
        <v>95311.753991999998</v>
      </c>
      <c r="G413" s="22">
        <f t="shared" si="57"/>
        <v>95311.753991999998</v>
      </c>
    </row>
    <row r="414" spans="2:7" ht="15" customHeight="1" x14ac:dyDescent="0.4">
      <c r="B414" s="103"/>
      <c r="C414" s="10">
        <v>150</v>
      </c>
      <c r="D414" s="35">
        <v>4</v>
      </c>
      <c r="E414" s="60">
        <v>3205.9939199999999</v>
      </c>
      <c r="F414" s="30">
        <f t="shared" si="56"/>
        <v>123591.06561599999</v>
      </c>
      <c r="G414" s="22">
        <f t="shared" si="57"/>
        <v>123591.06561599999</v>
      </c>
    </row>
    <row r="415" spans="2:7" ht="15" customHeight="1" x14ac:dyDescent="0.4">
      <c r="B415" s="104"/>
      <c r="C415" s="31">
        <v>200</v>
      </c>
      <c r="D415" s="32">
        <v>4</v>
      </c>
      <c r="E415" s="62">
        <v>4230.2818079999997</v>
      </c>
      <c r="F415" s="34">
        <f t="shared" si="56"/>
        <v>163077.36369839997</v>
      </c>
      <c r="G415" s="27">
        <f t="shared" si="57"/>
        <v>163077.36369839997</v>
      </c>
    </row>
    <row r="416" spans="2:7" ht="45" customHeight="1" x14ac:dyDescent="0.4">
      <c r="B416" s="123" t="s">
        <v>39</v>
      </c>
      <c r="C416" s="124"/>
      <c r="D416" s="124"/>
      <c r="E416" s="124"/>
      <c r="F416" s="124"/>
      <c r="G416" s="125"/>
    </row>
    <row r="417" spans="2:7" ht="42.45" x14ac:dyDescent="0.4">
      <c r="B417" s="95"/>
      <c r="C417" s="14" t="s">
        <v>5</v>
      </c>
      <c r="D417" s="14" t="s">
        <v>6</v>
      </c>
      <c r="E417" s="15" t="s">
        <v>7</v>
      </c>
      <c r="F417" s="16" t="s">
        <v>8</v>
      </c>
      <c r="G417" s="17" t="s">
        <v>9</v>
      </c>
    </row>
    <row r="418" spans="2:7" x14ac:dyDescent="0.4">
      <c r="B418" s="95"/>
      <c r="C418" s="18">
        <v>15</v>
      </c>
      <c r="D418" s="19">
        <v>1.6</v>
      </c>
      <c r="E418" s="91">
        <v>36.058571999999998</v>
      </c>
      <c r="F418" s="21">
        <f t="shared" ref="F418:F423" si="58">E418*$F$12</f>
        <v>1390.0579505999999</v>
      </c>
      <c r="G418" s="22">
        <f>F418*(1-$G$12)</f>
        <v>1390.0579505999999</v>
      </c>
    </row>
    <row r="419" spans="2:7" x14ac:dyDescent="0.4">
      <c r="B419" s="95"/>
      <c r="C419" s="18">
        <v>20</v>
      </c>
      <c r="D419" s="19">
        <v>1.6</v>
      </c>
      <c r="E419" s="91">
        <v>38.007683999999998</v>
      </c>
      <c r="F419" s="21">
        <f t="shared" si="58"/>
        <v>1465.1962181999997</v>
      </c>
      <c r="G419" s="22">
        <f t="shared" ref="G419:G423" si="59">F419*(1-$G$12)</f>
        <v>1465.1962181999997</v>
      </c>
    </row>
    <row r="420" spans="2:7" x14ac:dyDescent="0.4">
      <c r="B420" s="95"/>
      <c r="C420" s="18">
        <v>25</v>
      </c>
      <c r="D420" s="19">
        <v>1.6</v>
      </c>
      <c r="E420" s="91">
        <v>42.880464000000003</v>
      </c>
      <c r="F420" s="21">
        <f t="shared" si="58"/>
        <v>1653.0418872</v>
      </c>
      <c r="G420" s="22">
        <f t="shared" si="59"/>
        <v>1653.0418872</v>
      </c>
    </row>
    <row r="421" spans="2:7" x14ac:dyDescent="0.4">
      <c r="B421" s="95"/>
      <c r="C421" s="18">
        <v>32</v>
      </c>
      <c r="D421" s="19">
        <v>1.6</v>
      </c>
      <c r="E421" s="91">
        <v>45.804132000000003</v>
      </c>
      <c r="F421" s="21">
        <f t="shared" si="58"/>
        <v>1765.7492886</v>
      </c>
      <c r="G421" s="22">
        <f t="shared" si="59"/>
        <v>1765.7492886</v>
      </c>
    </row>
    <row r="422" spans="2:7" ht="15" customHeight="1" x14ac:dyDescent="0.4">
      <c r="B422" s="95"/>
      <c r="C422" s="18">
        <v>40</v>
      </c>
      <c r="D422" s="19">
        <v>1.6</v>
      </c>
      <c r="E422" s="91">
        <v>60.422471999999999</v>
      </c>
      <c r="F422" s="21">
        <f t="shared" si="58"/>
        <v>2329.2862955999999</v>
      </c>
      <c r="G422" s="22">
        <f t="shared" si="59"/>
        <v>2329.2862955999999</v>
      </c>
    </row>
    <row r="423" spans="2:7" ht="15" customHeight="1" x14ac:dyDescent="0.4">
      <c r="B423" s="96"/>
      <c r="C423" s="23">
        <v>50</v>
      </c>
      <c r="D423" s="24">
        <v>1.6</v>
      </c>
      <c r="E423" s="92">
        <v>74.066255999999996</v>
      </c>
      <c r="F423" s="26">
        <f t="shared" si="58"/>
        <v>2855.2541687999997</v>
      </c>
      <c r="G423" s="27">
        <f t="shared" si="59"/>
        <v>2855.2541687999997</v>
      </c>
    </row>
    <row r="424" spans="2:7" ht="45" customHeight="1" x14ac:dyDescent="0.4">
      <c r="B424" s="123" t="s">
        <v>40</v>
      </c>
      <c r="C424" s="124"/>
      <c r="D424" s="124"/>
      <c r="E424" s="124"/>
      <c r="F424" s="124"/>
      <c r="G424" s="125"/>
    </row>
    <row r="425" spans="2:7" ht="42.45" x14ac:dyDescent="0.4">
      <c r="B425" s="103"/>
      <c r="C425" s="14" t="s">
        <v>5</v>
      </c>
      <c r="D425" s="14" t="s">
        <v>6</v>
      </c>
      <c r="E425" s="15" t="s">
        <v>7</v>
      </c>
      <c r="F425" s="16" t="s">
        <v>8</v>
      </c>
      <c r="G425" s="17" t="s">
        <v>9</v>
      </c>
    </row>
    <row r="426" spans="2:7" x14ac:dyDescent="0.4">
      <c r="B426" s="103"/>
      <c r="C426" s="10">
        <v>25</v>
      </c>
      <c r="D426" s="35">
        <v>1</v>
      </c>
      <c r="E426" s="60">
        <v>765.49897199999998</v>
      </c>
      <c r="F426" s="30">
        <f t="shared" ref="F426:F435" si="60">E426*$F$12</f>
        <v>29509.985370599996</v>
      </c>
      <c r="G426" s="22">
        <f t="shared" ref="G426:G435" si="61">F426*(1-$G$12)</f>
        <v>29509.985370599996</v>
      </c>
    </row>
    <row r="427" spans="2:7" x14ac:dyDescent="0.4">
      <c r="B427" s="103"/>
      <c r="C427" s="10">
        <v>32</v>
      </c>
      <c r="D427" s="35">
        <v>1</v>
      </c>
      <c r="E427" s="60">
        <v>834.95823600000006</v>
      </c>
      <c r="F427" s="30">
        <f t="shared" si="60"/>
        <v>32187.639997800001</v>
      </c>
      <c r="G427" s="22">
        <f t="shared" si="61"/>
        <v>32187.639997800001</v>
      </c>
    </row>
    <row r="428" spans="2:7" x14ac:dyDescent="0.4">
      <c r="B428" s="103"/>
      <c r="C428" s="10">
        <v>40</v>
      </c>
      <c r="D428" s="35">
        <v>1</v>
      </c>
      <c r="E428" s="60">
        <v>1030.312416</v>
      </c>
      <c r="F428" s="30">
        <f t="shared" si="60"/>
        <v>39718.543636799994</v>
      </c>
      <c r="G428" s="22">
        <f t="shared" si="61"/>
        <v>39718.543636799994</v>
      </c>
    </row>
    <row r="429" spans="2:7" x14ac:dyDescent="0.4">
      <c r="B429" s="103"/>
      <c r="C429" s="10">
        <v>50</v>
      </c>
      <c r="D429" s="35">
        <v>1</v>
      </c>
      <c r="E429" s="60">
        <v>1079.5127279999999</v>
      </c>
      <c r="F429" s="30">
        <f t="shared" si="60"/>
        <v>41615.215664399992</v>
      </c>
      <c r="G429" s="22">
        <f t="shared" si="61"/>
        <v>41615.215664399992</v>
      </c>
    </row>
    <row r="430" spans="2:7" ht="15" customHeight="1" x14ac:dyDescent="0.4">
      <c r="B430" s="103"/>
      <c r="C430" s="10">
        <v>65</v>
      </c>
      <c r="D430" s="35">
        <v>1</v>
      </c>
      <c r="E430" s="60">
        <v>1386.291144</v>
      </c>
      <c r="F430" s="30">
        <f t="shared" si="60"/>
        <v>53441.523601199995</v>
      </c>
      <c r="G430" s="22">
        <f t="shared" si="61"/>
        <v>53441.523601199995</v>
      </c>
    </row>
    <row r="431" spans="2:7" ht="15" customHeight="1" x14ac:dyDescent="0.4">
      <c r="B431" s="103"/>
      <c r="C431" s="10">
        <v>80</v>
      </c>
      <c r="D431" s="35">
        <v>1</v>
      </c>
      <c r="E431" s="60">
        <v>1580.1982559999999</v>
      </c>
      <c r="F431" s="30">
        <f t="shared" si="60"/>
        <v>60916.642768799989</v>
      </c>
      <c r="G431" s="22">
        <f t="shared" si="61"/>
        <v>60916.642768799989</v>
      </c>
    </row>
    <row r="432" spans="2:7" ht="15" customHeight="1" x14ac:dyDescent="0.4">
      <c r="B432" s="103"/>
      <c r="C432" s="10">
        <v>100</v>
      </c>
      <c r="D432" s="35">
        <v>1</v>
      </c>
      <c r="E432" s="60">
        <v>2101.1427359999998</v>
      </c>
      <c r="F432" s="30">
        <f t="shared" si="60"/>
        <v>80999.052472799987</v>
      </c>
      <c r="G432" s="22">
        <f t="shared" si="61"/>
        <v>80999.052472799987</v>
      </c>
    </row>
    <row r="433" spans="2:7" ht="15" customHeight="1" x14ac:dyDescent="0.4">
      <c r="B433" s="103"/>
      <c r="C433" s="10">
        <v>125</v>
      </c>
      <c r="D433" s="35">
        <v>1</v>
      </c>
      <c r="E433" s="60">
        <v>3150.2670360000002</v>
      </c>
      <c r="F433" s="30">
        <f t="shared" si="60"/>
        <v>121442.7942378</v>
      </c>
      <c r="G433" s="22">
        <f t="shared" si="61"/>
        <v>121442.7942378</v>
      </c>
    </row>
    <row r="434" spans="2:7" ht="15" customHeight="1" x14ac:dyDescent="0.4">
      <c r="B434" s="103"/>
      <c r="C434" s="10">
        <v>150</v>
      </c>
      <c r="D434" s="35">
        <v>1</v>
      </c>
      <c r="E434" s="60">
        <v>3869.459832</v>
      </c>
      <c r="F434" s="30">
        <f t="shared" si="60"/>
        <v>149167.67652359998</v>
      </c>
      <c r="G434" s="22">
        <f t="shared" si="61"/>
        <v>149167.67652359998</v>
      </c>
    </row>
    <row r="435" spans="2:7" ht="15" customHeight="1" x14ac:dyDescent="0.4">
      <c r="B435" s="104"/>
      <c r="C435" s="31">
        <v>200</v>
      </c>
      <c r="D435" s="32">
        <v>1</v>
      </c>
      <c r="E435" s="62">
        <v>5255.7509760000003</v>
      </c>
      <c r="F435" s="34">
        <f t="shared" si="60"/>
        <v>202609.2001248</v>
      </c>
      <c r="G435" s="27">
        <f t="shared" si="61"/>
        <v>202609.2001248</v>
      </c>
    </row>
    <row r="436" spans="2:7" ht="45" customHeight="1" x14ac:dyDescent="0.4">
      <c r="B436" s="123" t="s">
        <v>41</v>
      </c>
      <c r="C436" s="124"/>
      <c r="D436" s="124"/>
      <c r="E436" s="124"/>
      <c r="F436" s="124"/>
      <c r="G436" s="125"/>
    </row>
    <row r="437" spans="2:7" ht="42.45" x14ac:dyDescent="0.4">
      <c r="B437" s="103"/>
      <c r="C437" s="14" t="s">
        <v>5</v>
      </c>
      <c r="D437" s="14" t="s">
        <v>6</v>
      </c>
      <c r="E437" s="15" t="s">
        <v>7</v>
      </c>
      <c r="F437" s="16" t="s">
        <v>8</v>
      </c>
      <c r="G437" s="17" t="s">
        <v>9</v>
      </c>
    </row>
    <row r="438" spans="2:7" x14ac:dyDescent="0.4">
      <c r="B438" s="103"/>
      <c r="C438" s="10">
        <v>25</v>
      </c>
      <c r="D438" s="35">
        <v>1</v>
      </c>
      <c r="E438" s="60">
        <v>834.95823600000006</v>
      </c>
      <c r="F438" s="30">
        <f t="shared" ref="F438:F447" si="62">E438*$F$12</f>
        <v>32187.639997800001</v>
      </c>
      <c r="G438" s="22">
        <f t="shared" ref="G438:G447" si="63">F438*(1-$G$12)</f>
        <v>32187.639997800001</v>
      </c>
    </row>
    <row r="439" spans="2:7" x14ac:dyDescent="0.4">
      <c r="B439" s="103"/>
      <c r="C439" s="10">
        <v>32</v>
      </c>
      <c r="D439" s="35">
        <v>1</v>
      </c>
      <c r="E439" s="60">
        <v>955.06488000000002</v>
      </c>
      <c r="F439" s="30">
        <f t="shared" si="62"/>
        <v>36817.751123999995</v>
      </c>
      <c r="G439" s="22">
        <f t="shared" si="63"/>
        <v>36817.751123999995</v>
      </c>
    </row>
    <row r="440" spans="2:7" x14ac:dyDescent="0.4">
      <c r="B440" s="103"/>
      <c r="C440" s="10">
        <v>40</v>
      </c>
      <c r="D440" s="35">
        <v>1</v>
      </c>
      <c r="E440" s="60">
        <v>1122.9247680000001</v>
      </c>
      <c r="F440" s="30">
        <f t="shared" si="62"/>
        <v>43288.749806400003</v>
      </c>
      <c r="G440" s="22">
        <f t="shared" si="63"/>
        <v>43288.749806400003</v>
      </c>
    </row>
    <row r="441" spans="2:7" x14ac:dyDescent="0.4">
      <c r="B441" s="103"/>
      <c r="C441" s="10">
        <v>50</v>
      </c>
      <c r="D441" s="35">
        <v>1</v>
      </c>
      <c r="E441" s="60">
        <v>1198.1723039999999</v>
      </c>
      <c r="F441" s="30">
        <f t="shared" si="62"/>
        <v>46189.542319199994</v>
      </c>
      <c r="G441" s="22">
        <f t="shared" si="63"/>
        <v>46189.542319199994</v>
      </c>
    </row>
    <row r="442" spans="2:7" ht="15" customHeight="1" x14ac:dyDescent="0.4">
      <c r="B442" s="103"/>
      <c r="C442" s="10">
        <v>65</v>
      </c>
      <c r="D442" s="35">
        <v>1</v>
      </c>
      <c r="E442" s="60">
        <v>1552.703964</v>
      </c>
      <c r="F442" s="30">
        <f t="shared" si="62"/>
        <v>59856.737812199994</v>
      </c>
      <c r="G442" s="22">
        <f t="shared" si="63"/>
        <v>59856.737812199994</v>
      </c>
    </row>
    <row r="443" spans="2:7" ht="15" customHeight="1" x14ac:dyDescent="0.4">
      <c r="B443" s="103"/>
      <c r="C443" s="10">
        <v>80</v>
      </c>
      <c r="D443" s="35">
        <v>1</v>
      </c>
      <c r="E443" s="60">
        <v>1791.470184</v>
      </c>
      <c r="F443" s="30">
        <f t="shared" si="62"/>
        <v>69061.175593199994</v>
      </c>
      <c r="G443" s="22">
        <f t="shared" si="63"/>
        <v>69061.175593199994</v>
      </c>
    </row>
    <row r="444" spans="2:7" ht="15" customHeight="1" x14ac:dyDescent="0.4">
      <c r="B444" s="103"/>
      <c r="C444" s="10">
        <v>100</v>
      </c>
      <c r="D444" s="35">
        <v>1</v>
      </c>
      <c r="E444" s="60">
        <v>2151.7901160000001</v>
      </c>
      <c r="F444" s="30">
        <f t="shared" si="62"/>
        <v>82951.508971799994</v>
      </c>
      <c r="G444" s="22">
        <f t="shared" si="63"/>
        <v>82951.508971799994</v>
      </c>
    </row>
    <row r="445" spans="2:7" ht="15" customHeight="1" x14ac:dyDescent="0.4">
      <c r="B445" s="103"/>
      <c r="C445" s="10">
        <v>125</v>
      </c>
      <c r="D445" s="35">
        <v>1</v>
      </c>
      <c r="E445" s="60">
        <v>2820.3355320000001</v>
      </c>
      <c r="F445" s="30">
        <f t="shared" si="62"/>
        <v>108723.93475859999</v>
      </c>
      <c r="G445" s="22">
        <f t="shared" si="63"/>
        <v>108723.93475859999</v>
      </c>
    </row>
    <row r="446" spans="2:7" ht="15" customHeight="1" x14ac:dyDescent="0.4">
      <c r="B446" s="103"/>
      <c r="C446" s="10">
        <v>150</v>
      </c>
      <c r="D446" s="35">
        <v>1</v>
      </c>
      <c r="E446" s="60">
        <v>3416.527548</v>
      </c>
      <c r="F446" s="30">
        <f t="shared" si="62"/>
        <v>131707.1369754</v>
      </c>
      <c r="G446" s="22">
        <f t="shared" si="63"/>
        <v>131707.1369754</v>
      </c>
    </row>
    <row r="447" spans="2:7" ht="15" customHeight="1" x14ac:dyDescent="0.4">
      <c r="B447" s="104"/>
      <c r="C447" s="31">
        <v>200</v>
      </c>
      <c r="D447" s="32">
        <v>1</v>
      </c>
      <c r="E447" s="62">
        <v>4731.9123600000003</v>
      </c>
      <c r="F447" s="34">
        <f t="shared" si="62"/>
        <v>182415.22147799999</v>
      </c>
      <c r="G447" s="27">
        <f t="shared" si="63"/>
        <v>182415.22147799999</v>
      </c>
    </row>
    <row r="448" spans="2:7" ht="45" customHeight="1" x14ac:dyDescent="0.4">
      <c r="B448" s="123" t="s">
        <v>42</v>
      </c>
      <c r="C448" s="124"/>
      <c r="D448" s="124"/>
      <c r="E448" s="124"/>
      <c r="F448" s="124"/>
      <c r="G448" s="125"/>
    </row>
    <row r="449" spans="2:7" ht="42.45" x14ac:dyDescent="0.4">
      <c r="B449" s="103"/>
      <c r="C449" s="14" t="s">
        <v>5</v>
      </c>
      <c r="D449" s="14" t="s">
        <v>6</v>
      </c>
      <c r="E449" s="15" t="s">
        <v>7</v>
      </c>
      <c r="F449" s="16" t="s">
        <v>8</v>
      </c>
      <c r="G449" s="17" t="s">
        <v>9</v>
      </c>
    </row>
    <row r="450" spans="2:7" ht="40" customHeight="1" x14ac:dyDescent="0.4">
      <c r="B450" s="104"/>
      <c r="C450" s="31">
        <v>25</v>
      </c>
      <c r="D450" s="32">
        <v>1.6</v>
      </c>
      <c r="E450" s="33">
        <v>240.21328800000001</v>
      </c>
      <c r="F450" s="34">
        <f>E450*$F$12</f>
        <v>9260.222252399999</v>
      </c>
      <c r="G450" s="27">
        <f>F450*(1-$G$12)</f>
        <v>9260.222252399999</v>
      </c>
    </row>
    <row r="451" spans="2:7" ht="45" customHeight="1" x14ac:dyDescent="0.4">
      <c r="B451" s="123" t="s">
        <v>43</v>
      </c>
      <c r="C451" s="124"/>
      <c r="D451" s="124"/>
      <c r="E451" s="124"/>
      <c r="F451" s="124"/>
      <c r="G451" s="125"/>
    </row>
    <row r="452" spans="2:7" ht="42.45" x14ac:dyDescent="0.4">
      <c r="B452" s="95"/>
      <c r="C452" s="14" t="s">
        <v>5</v>
      </c>
      <c r="D452" s="14" t="s">
        <v>6</v>
      </c>
      <c r="E452" s="15" t="s">
        <v>7</v>
      </c>
      <c r="F452" s="16" t="s">
        <v>8</v>
      </c>
      <c r="G452" s="17" t="s">
        <v>9</v>
      </c>
    </row>
    <row r="453" spans="2:7" x14ac:dyDescent="0.4">
      <c r="B453" s="95"/>
      <c r="C453" s="18">
        <v>15</v>
      </c>
      <c r="D453" s="19">
        <v>1.6</v>
      </c>
      <c r="E453" s="20">
        <v>67.173743999999999</v>
      </c>
      <c r="F453" s="21">
        <f t="shared" ref="F453:F463" si="64">E453*$F$12</f>
        <v>2589.5478311999996</v>
      </c>
      <c r="G453" s="22">
        <f t="shared" ref="G453:G463" si="65">F453*(1-$G$12)</f>
        <v>2589.5478311999996</v>
      </c>
    </row>
    <row r="454" spans="2:7" x14ac:dyDescent="0.4">
      <c r="B454" s="95"/>
      <c r="C454" s="18">
        <v>20</v>
      </c>
      <c r="D454" s="19">
        <v>1.6</v>
      </c>
      <c r="E454" s="20">
        <v>71.806415999999999</v>
      </c>
      <c r="F454" s="21">
        <f t="shared" si="64"/>
        <v>2768.1373368</v>
      </c>
      <c r="G454" s="22">
        <f t="shared" si="65"/>
        <v>2768.1373368</v>
      </c>
    </row>
    <row r="455" spans="2:7" x14ac:dyDescent="0.4">
      <c r="B455" s="95"/>
      <c r="C455" s="18">
        <v>25</v>
      </c>
      <c r="D455" s="19">
        <v>1.6</v>
      </c>
      <c r="E455" s="20">
        <v>89.178935999999993</v>
      </c>
      <c r="F455" s="21">
        <f t="shared" si="64"/>
        <v>3437.8479827999995</v>
      </c>
      <c r="G455" s="22">
        <f t="shared" si="65"/>
        <v>3437.8479827999995</v>
      </c>
    </row>
    <row r="456" spans="2:7" ht="15" customHeight="1" x14ac:dyDescent="0.4">
      <c r="B456" s="95"/>
      <c r="C456" s="18">
        <v>32</v>
      </c>
      <c r="D456" s="19">
        <v>1.6</v>
      </c>
      <c r="E456" s="20">
        <v>106.551456</v>
      </c>
      <c r="F456" s="21">
        <f t="shared" si="64"/>
        <v>4107.5586287999995</v>
      </c>
      <c r="G456" s="22">
        <f t="shared" si="65"/>
        <v>4107.5586287999995</v>
      </c>
    </row>
    <row r="457" spans="2:7" ht="15" customHeight="1" x14ac:dyDescent="0.4">
      <c r="B457" s="95"/>
      <c r="C457" s="18">
        <v>40</v>
      </c>
      <c r="D457" s="19">
        <v>1.6</v>
      </c>
      <c r="E457" s="20">
        <v>130.872984</v>
      </c>
      <c r="F457" s="21">
        <f t="shared" si="64"/>
        <v>5045.1535331999994</v>
      </c>
      <c r="G457" s="22">
        <f t="shared" si="65"/>
        <v>5045.1535331999994</v>
      </c>
    </row>
    <row r="458" spans="2:7" ht="15" customHeight="1" x14ac:dyDescent="0.4">
      <c r="B458" s="95"/>
      <c r="C458" s="18">
        <v>50</v>
      </c>
      <c r="D458" s="19">
        <v>1.6</v>
      </c>
      <c r="E458" s="20">
        <v>156.35267999999999</v>
      </c>
      <c r="F458" s="21">
        <f t="shared" si="64"/>
        <v>6027.3958139999995</v>
      </c>
      <c r="G458" s="22">
        <f t="shared" si="65"/>
        <v>6027.3958139999995</v>
      </c>
    </row>
    <row r="459" spans="2:7" ht="15" customHeight="1" x14ac:dyDescent="0.4">
      <c r="B459" s="95"/>
      <c r="C459" s="18">
        <v>65</v>
      </c>
      <c r="D459" s="19">
        <v>1.6</v>
      </c>
      <c r="E459" s="20">
        <v>237.42444</v>
      </c>
      <c r="F459" s="21">
        <f t="shared" si="64"/>
        <v>9152.7121619999998</v>
      </c>
      <c r="G459" s="22">
        <f t="shared" si="65"/>
        <v>9152.7121619999998</v>
      </c>
    </row>
    <row r="460" spans="2:7" ht="15" customHeight="1" x14ac:dyDescent="0.4">
      <c r="B460" s="95"/>
      <c r="C460" s="18">
        <v>80</v>
      </c>
      <c r="D460" s="19">
        <v>1.6</v>
      </c>
      <c r="E460" s="20">
        <v>319.65436799999998</v>
      </c>
      <c r="F460" s="21">
        <f t="shared" si="64"/>
        <v>12322.675886399998</v>
      </c>
      <c r="G460" s="22">
        <f t="shared" si="65"/>
        <v>12322.675886399998</v>
      </c>
    </row>
    <row r="461" spans="2:7" ht="15" customHeight="1" x14ac:dyDescent="0.4">
      <c r="B461" s="95"/>
      <c r="C461" s="18">
        <v>100</v>
      </c>
      <c r="D461" s="19">
        <v>1.6</v>
      </c>
      <c r="E461" s="20">
        <v>641.62507200000005</v>
      </c>
      <c r="F461" s="21">
        <f t="shared" si="64"/>
        <v>24734.646525600001</v>
      </c>
      <c r="G461" s="22">
        <f t="shared" si="65"/>
        <v>24734.646525600001</v>
      </c>
    </row>
    <row r="462" spans="2:7" ht="15" customHeight="1" x14ac:dyDescent="0.4">
      <c r="B462" s="95"/>
      <c r="C462" s="18">
        <v>125</v>
      </c>
      <c r="D462" s="19">
        <v>1.6</v>
      </c>
      <c r="E462" s="20">
        <v>789.87057600000003</v>
      </c>
      <c r="F462" s="21">
        <f t="shared" si="64"/>
        <v>30449.510704799999</v>
      </c>
      <c r="G462" s="22">
        <f t="shared" si="65"/>
        <v>30449.510704799999</v>
      </c>
    </row>
    <row r="463" spans="2:7" ht="15" customHeight="1" x14ac:dyDescent="0.4">
      <c r="B463" s="96"/>
      <c r="C463" s="23">
        <v>150</v>
      </c>
      <c r="D463" s="24">
        <v>1.6</v>
      </c>
      <c r="E463" s="25">
        <v>921.90172800000005</v>
      </c>
      <c r="F463" s="26">
        <f t="shared" si="64"/>
        <v>35539.311614400001</v>
      </c>
      <c r="G463" s="27">
        <f t="shared" si="65"/>
        <v>35539.311614400001</v>
      </c>
    </row>
    <row r="464" spans="2:7" ht="45" customHeight="1" x14ac:dyDescent="0.4">
      <c r="B464" s="123" t="s">
        <v>44</v>
      </c>
      <c r="C464" s="124"/>
      <c r="D464" s="124"/>
      <c r="E464" s="124"/>
      <c r="F464" s="124"/>
      <c r="G464" s="125"/>
    </row>
    <row r="465" spans="2:7" ht="42.45" x14ac:dyDescent="0.4">
      <c r="B465" s="95"/>
      <c r="C465" s="14" t="s">
        <v>5</v>
      </c>
      <c r="D465" s="14" t="s">
        <v>6</v>
      </c>
      <c r="E465" s="15" t="s">
        <v>7</v>
      </c>
      <c r="F465" s="16" t="s">
        <v>8</v>
      </c>
      <c r="G465" s="17" t="s">
        <v>9</v>
      </c>
    </row>
    <row r="466" spans="2:7" x14ac:dyDescent="0.4">
      <c r="B466" s="95"/>
      <c r="C466" s="18">
        <v>32</v>
      </c>
      <c r="D466" s="19">
        <v>1.6</v>
      </c>
      <c r="E466" s="20">
        <v>51.953721600000002</v>
      </c>
      <c r="F466" s="30">
        <f t="shared" ref="F466:F481" si="66">E466*$F$12</f>
        <v>2002.8159676799999</v>
      </c>
      <c r="G466" s="22">
        <f t="shared" ref="G466:G481" si="67">F466*(1-$G$12)</f>
        <v>2002.8159676799999</v>
      </c>
    </row>
    <row r="467" spans="2:7" x14ac:dyDescent="0.4">
      <c r="B467" s="95"/>
      <c r="C467" s="10">
        <v>40</v>
      </c>
      <c r="D467" s="35">
        <v>1.6</v>
      </c>
      <c r="E467" s="36">
        <v>57.422534400000004</v>
      </c>
      <c r="F467" s="30">
        <f t="shared" si="66"/>
        <v>2213.63870112</v>
      </c>
      <c r="G467" s="22">
        <f t="shared" si="67"/>
        <v>2213.63870112</v>
      </c>
    </row>
    <row r="468" spans="2:7" x14ac:dyDescent="0.4">
      <c r="B468" s="95"/>
      <c r="C468" s="10">
        <v>50</v>
      </c>
      <c r="D468" s="35">
        <v>1.6</v>
      </c>
      <c r="E468" s="36">
        <v>62.891347199999998</v>
      </c>
      <c r="F468" s="30">
        <f t="shared" si="66"/>
        <v>2424.4614345599998</v>
      </c>
      <c r="G468" s="22">
        <f t="shared" si="67"/>
        <v>2424.4614345599998</v>
      </c>
    </row>
    <row r="469" spans="2:7" ht="15" customHeight="1" x14ac:dyDescent="0.4">
      <c r="B469" s="95"/>
      <c r="C469" s="10">
        <v>65</v>
      </c>
      <c r="D469" s="35">
        <v>1.6</v>
      </c>
      <c r="E469" s="36">
        <v>68.360159999999993</v>
      </c>
      <c r="F469" s="30">
        <f t="shared" si="66"/>
        <v>2635.2841679999997</v>
      </c>
      <c r="G469" s="22">
        <f t="shared" si="67"/>
        <v>2635.2841679999997</v>
      </c>
    </row>
    <row r="470" spans="2:7" ht="15" customHeight="1" x14ac:dyDescent="0.4">
      <c r="B470" s="95"/>
      <c r="C470" s="10">
        <v>80</v>
      </c>
      <c r="D470" s="35">
        <v>1.6</v>
      </c>
      <c r="E470" s="36">
        <v>79.297785599999997</v>
      </c>
      <c r="F470" s="30">
        <f t="shared" si="66"/>
        <v>3056.9296348799999</v>
      </c>
      <c r="G470" s="22">
        <f t="shared" si="67"/>
        <v>3056.9296348799999</v>
      </c>
    </row>
    <row r="471" spans="2:7" ht="15" customHeight="1" x14ac:dyDescent="0.4">
      <c r="B471" s="95"/>
      <c r="C471" s="10">
        <v>100</v>
      </c>
      <c r="D471" s="35">
        <v>1.6</v>
      </c>
      <c r="E471" s="36">
        <v>99.8058336</v>
      </c>
      <c r="F471" s="30">
        <f t="shared" si="66"/>
        <v>3847.5148852799998</v>
      </c>
      <c r="G471" s="22">
        <f t="shared" si="67"/>
        <v>3847.5148852799998</v>
      </c>
    </row>
    <row r="472" spans="2:7" ht="15" customHeight="1" x14ac:dyDescent="0.4">
      <c r="B472" s="95"/>
      <c r="C472" s="10">
        <v>125</v>
      </c>
      <c r="D472" s="35">
        <v>1.6</v>
      </c>
      <c r="E472" s="36">
        <v>138.08752319999999</v>
      </c>
      <c r="F472" s="30">
        <f t="shared" si="66"/>
        <v>5323.2740193599993</v>
      </c>
      <c r="G472" s="22">
        <f t="shared" si="67"/>
        <v>5323.2740193599993</v>
      </c>
    </row>
    <row r="473" spans="2:7" ht="15" customHeight="1" x14ac:dyDescent="0.4">
      <c r="B473" s="95"/>
      <c r="C473" s="10">
        <v>150</v>
      </c>
      <c r="D473" s="35">
        <v>1.6</v>
      </c>
      <c r="E473" s="36">
        <v>166.7987904</v>
      </c>
      <c r="F473" s="30">
        <f t="shared" si="66"/>
        <v>6430.0933699199995</v>
      </c>
      <c r="G473" s="22">
        <f t="shared" si="67"/>
        <v>6430.0933699199995</v>
      </c>
    </row>
    <row r="474" spans="2:7" ht="15" customHeight="1" x14ac:dyDescent="0.4">
      <c r="B474" s="95"/>
      <c r="C474" s="10">
        <v>200</v>
      </c>
      <c r="D474" s="35">
        <v>1.6</v>
      </c>
      <c r="E474" s="36">
        <v>277.54224959999999</v>
      </c>
      <c r="F474" s="30">
        <f t="shared" si="66"/>
        <v>10699.253722079999</v>
      </c>
      <c r="G474" s="22">
        <f t="shared" si="67"/>
        <v>10699.253722079999</v>
      </c>
    </row>
    <row r="475" spans="2:7" ht="15" customHeight="1" x14ac:dyDescent="0.4">
      <c r="B475" s="95"/>
      <c r="C475" s="10">
        <v>250</v>
      </c>
      <c r="D475" s="35">
        <v>1.6</v>
      </c>
      <c r="E475" s="36">
        <v>426.5673984</v>
      </c>
      <c r="F475" s="30">
        <f t="shared" si="66"/>
        <v>16444.17320832</v>
      </c>
      <c r="G475" s="22">
        <f t="shared" si="67"/>
        <v>16444.17320832</v>
      </c>
    </row>
    <row r="476" spans="2:7" ht="15" customHeight="1" x14ac:dyDescent="0.4">
      <c r="B476" s="95"/>
      <c r="C476" s="10">
        <v>300</v>
      </c>
      <c r="D476" s="35">
        <v>1.6</v>
      </c>
      <c r="E476" s="36">
        <v>519.53721599999994</v>
      </c>
      <c r="F476" s="30">
        <f t="shared" si="66"/>
        <v>20028.159676799998</v>
      </c>
      <c r="G476" s="22">
        <f t="shared" si="67"/>
        <v>20028.159676799998</v>
      </c>
    </row>
    <row r="477" spans="2:7" ht="15" customHeight="1" x14ac:dyDescent="0.4">
      <c r="B477" s="95"/>
      <c r="C477" s="10">
        <v>350</v>
      </c>
      <c r="D477" s="35">
        <v>1</v>
      </c>
      <c r="E477" s="36">
        <v>926.96376959999998</v>
      </c>
      <c r="F477" s="30">
        <f t="shared" si="66"/>
        <v>35734.453318079999</v>
      </c>
      <c r="G477" s="22">
        <f t="shared" si="67"/>
        <v>35734.453318079999</v>
      </c>
    </row>
    <row r="478" spans="2:7" ht="15" customHeight="1" x14ac:dyDescent="0.4">
      <c r="B478" s="95"/>
      <c r="C478" s="10">
        <v>400</v>
      </c>
      <c r="D478" s="35">
        <v>1</v>
      </c>
      <c r="E478" s="70">
        <v>1163.4899232</v>
      </c>
      <c r="F478" s="30">
        <f t="shared" si="66"/>
        <v>44852.53653936</v>
      </c>
      <c r="G478" s="22">
        <f t="shared" si="67"/>
        <v>44852.53653936</v>
      </c>
    </row>
    <row r="479" spans="2:7" x14ac:dyDescent="0.4">
      <c r="B479" s="95"/>
      <c r="C479" s="10">
        <v>450</v>
      </c>
      <c r="D479" s="35">
        <v>1</v>
      </c>
      <c r="E479" s="70">
        <v>1438.2977664</v>
      </c>
      <c r="F479" s="30">
        <f t="shared" si="66"/>
        <v>55446.378894719994</v>
      </c>
      <c r="G479" s="22">
        <f t="shared" si="67"/>
        <v>55446.378894719994</v>
      </c>
    </row>
    <row r="480" spans="2:7" x14ac:dyDescent="0.4">
      <c r="B480" s="95"/>
      <c r="C480" s="10">
        <v>500</v>
      </c>
      <c r="D480" s="35">
        <v>1</v>
      </c>
      <c r="E480" s="70">
        <v>1903.1468543999999</v>
      </c>
      <c r="F480" s="30">
        <f t="shared" si="66"/>
        <v>73366.311237119997</v>
      </c>
      <c r="G480" s="22">
        <f t="shared" si="67"/>
        <v>73366.311237119997</v>
      </c>
    </row>
    <row r="481" spans="2:7" x14ac:dyDescent="0.4">
      <c r="B481" s="96"/>
      <c r="C481" s="31">
        <v>600</v>
      </c>
      <c r="D481" s="32">
        <v>1</v>
      </c>
      <c r="E481" s="76">
        <v>2366.6287391999999</v>
      </c>
      <c r="F481" s="34">
        <f t="shared" si="66"/>
        <v>91233.537896159993</v>
      </c>
      <c r="G481" s="27">
        <f t="shared" si="67"/>
        <v>91233.537896159993</v>
      </c>
    </row>
    <row r="482" spans="2:7" ht="45" customHeight="1" x14ac:dyDescent="0.4">
      <c r="B482" s="123" t="s">
        <v>45</v>
      </c>
      <c r="C482" s="124"/>
      <c r="D482" s="124"/>
      <c r="E482" s="124"/>
      <c r="F482" s="124"/>
      <c r="G482" s="125"/>
    </row>
    <row r="483" spans="2:7" ht="42.45" x14ac:dyDescent="0.4">
      <c r="B483" s="95"/>
      <c r="C483" s="14" t="s">
        <v>5</v>
      </c>
      <c r="D483" s="14" t="s">
        <v>6</v>
      </c>
      <c r="E483" s="15" t="s">
        <v>7</v>
      </c>
      <c r="F483" s="16" t="s">
        <v>8</v>
      </c>
      <c r="G483" s="17" t="s">
        <v>9</v>
      </c>
    </row>
    <row r="484" spans="2:7" x14ac:dyDescent="0.4">
      <c r="B484" s="95"/>
      <c r="C484" s="10">
        <v>20</v>
      </c>
      <c r="D484" s="35">
        <v>1.6</v>
      </c>
      <c r="E484" s="70">
        <v>30.0784704</v>
      </c>
      <c r="F484" s="30">
        <f t="shared" ref="F484:F490" si="68">E484*$F$12</f>
        <v>1159.5250339199999</v>
      </c>
      <c r="G484" s="22">
        <f t="shared" ref="G484:G490" si="69">F484*(1-$G$12)</f>
        <v>1159.5250339199999</v>
      </c>
    </row>
    <row r="485" spans="2:7" x14ac:dyDescent="0.4">
      <c r="B485" s="95"/>
      <c r="C485" s="10">
        <v>25</v>
      </c>
      <c r="D485" s="35">
        <v>1.6</v>
      </c>
      <c r="E485" s="70">
        <v>34.180079999999997</v>
      </c>
      <c r="F485" s="30">
        <f t="shared" si="68"/>
        <v>1317.6420839999998</v>
      </c>
      <c r="G485" s="22">
        <f t="shared" si="69"/>
        <v>1317.6420839999998</v>
      </c>
    </row>
    <row r="486" spans="2:7" x14ac:dyDescent="0.4">
      <c r="B486" s="95"/>
      <c r="C486" s="10">
        <v>32</v>
      </c>
      <c r="D486" s="35">
        <v>1.6</v>
      </c>
      <c r="E486" s="70">
        <v>39.648892799999999</v>
      </c>
      <c r="F486" s="30">
        <f t="shared" si="68"/>
        <v>1528.4648174399999</v>
      </c>
      <c r="G486" s="22">
        <f t="shared" si="69"/>
        <v>1528.4648174399999</v>
      </c>
    </row>
    <row r="487" spans="2:7" ht="15" customHeight="1" x14ac:dyDescent="0.4">
      <c r="B487" s="95"/>
      <c r="C487" s="10">
        <v>40</v>
      </c>
      <c r="D487" s="35">
        <v>1.6</v>
      </c>
      <c r="E487" s="70">
        <v>49.219315199999997</v>
      </c>
      <c r="F487" s="30">
        <f t="shared" si="68"/>
        <v>1897.4046009599997</v>
      </c>
      <c r="G487" s="22">
        <f t="shared" si="69"/>
        <v>1897.4046009599997</v>
      </c>
    </row>
    <row r="488" spans="2:7" ht="15" customHeight="1" x14ac:dyDescent="0.4">
      <c r="B488" s="95"/>
      <c r="C488" s="10">
        <v>50</v>
      </c>
      <c r="D488" s="35">
        <v>1.6</v>
      </c>
      <c r="E488" s="70">
        <v>61.524144</v>
      </c>
      <c r="F488" s="30">
        <f t="shared" si="68"/>
        <v>2371.7557511999998</v>
      </c>
      <c r="G488" s="22">
        <f t="shared" si="69"/>
        <v>2371.7557511999998</v>
      </c>
    </row>
    <row r="489" spans="2:7" ht="15" customHeight="1" x14ac:dyDescent="0.4">
      <c r="B489" s="95"/>
      <c r="C489" s="10">
        <v>65</v>
      </c>
      <c r="D489" s="35">
        <v>1.6</v>
      </c>
      <c r="E489" s="70">
        <v>91.602614399999993</v>
      </c>
      <c r="F489" s="30">
        <f t="shared" si="68"/>
        <v>3531.2807851199996</v>
      </c>
      <c r="G489" s="22">
        <f t="shared" si="69"/>
        <v>3531.2807851199996</v>
      </c>
    </row>
    <row r="490" spans="2:7" ht="15" customHeight="1" x14ac:dyDescent="0.4">
      <c r="B490" s="96"/>
      <c r="C490" s="31">
        <v>80</v>
      </c>
      <c r="D490" s="32">
        <v>1.6</v>
      </c>
      <c r="E490" s="76">
        <v>125.7826944</v>
      </c>
      <c r="F490" s="34">
        <f t="shared" si="68"/>
        <v>4848.9228691199996</v>
      </c>
      <c r="G490" s="27">
        <f t="shared" si="69"/>
        <v>4848.9228691199996</v>
      </c>
    </row>
    <row r="491" spans="2:7" ht="45" customHeight="1" x14ac:dyDescent="0.4">
      <c r="B491" s="123" t="s">
        <v>46</v>
      </c>
      <c r="C491" s="124"/>
      <c r="D491" s="124"/>
      <c r="E491" s="124"/>
      <c r="F491" s="124"/>
      <c r="G491" s="125"/>
    </row>
    <row r="492" spans="2:7" ht="42.45" x14ac:dyDescent="0.4">
      <c r="B492" s="95"/>
      <c r="C492" s="14" t="s">
        <v>5</v>
      </c>
      <c r="D492" s="14" t="s">
        <v>6</v>
      </c>
      <c r="E492" s="15" t="s">
        <v>7</v>
      </c>
      <c r="F492" s="16" t="s">
        <v>8</v>
      </c>
      <c r="G492" s="17" t="s">
        <v>9</v>
      </c>
    </row>
    <row r="493" spans="2:7" x14ac:dyDescent="0.4">
      <c r="B493" s="95"/>
      <c r="C493" s="10">
        <v>40</v>
      </c>
      <c r="D493" s="35" t="s">
        <v>47</v>
      </c>
      <c r="E493" s="36">
        <v>137.82199199999999</v>
      </c>
      <c r="F493" s="30">
        <f t="shared" ref="F493:F507" si="70">E493*$F$12</f>
        <v>5313.0377915999998</v>
      </c>
      <c r="G493" s="22">
        <f t="shared" ref="G493:G507" si="71">F493*(1-$G$12)</f>
        <v>5313.0377915999998</v>
      </c>
    </row>
    <row r="494" spans="2:7" x14ac:dyDescent="0.4">
      <c r="B494" s="95"/>
      <c r="C494" s="10">
        <v>50</v>
      </c>
      <c r="D494" s="35" t="s">
        <v>47</v>
      </c>
      <c r="E494" s="36">
        <v>151.72000800000001</v>
      </c>
      <c r="F494" s="30">
        <f t="shared" si="70"/>
        <v>5848.8063083999996</v>
      </c>
      <c r="G494" s="22">
        <f t="shared" si="71"/>
        <v>5848.8063083999996</v>
      </c>
    </row>
    <row r="495" spans="2:7" x14ac:dyDescent="0.4">
      <c r="B495" s="95"/>
      <c r="C495" s="10">
        <v>65</v>
      </c>
      <c r="D495" s="35" t="s">
        <v>47</v>
      </c>
      <c r="E495" s="36">
        <v>178.35787199999999</v>
      </c>
      <c r="F495" s="30">
        <f t="shared" si="70"/>
        <v>6875.695965599999</v>
      </c>
      <c r="G495" s="22">
        <f t="shared" si="71"/>
        <v>6875.695965599999</v>
      </c>
    </row>
    <row r="496" spans="2:7" ht="15" customHeight="1" x14ac:dyDescent="0.4">
      <c r="B496" s="95"/>
      <c r="C496" s="10">
        <v>80</v>
      </c>
      <c r="D496" s="35" t="s">
        <v>47</v>
      </c>
      <c r="E496" s="36">
        <v>229.31726399999999</v>
      </c>
      <c r="F496" s="30">
        <f t="shared" si="70"/>
        <v>8840.1805271999983</v>
      </c>
      <c r="G496" s="22">
        <f t="shared" si="71"/>
        <v>8840.1805271999983</v>
      </c>
    </row>
    <row r="497" spans="2:7" ht="15" customHeight="1" x14ac:dyDescent="0.4">
      <c r="B497" s="95"/>
      <c r="C497" s="10">
        <v>100</v>
      </c>
      <c r="D497" s="35" t="s">
        <v>47</v>
      </c>
      <c r="E497" s="36">
        <v>291.85833600000001</v>
      </c>
      <c r="F497" s="30">
        <f t="shared" si="70"/>
        <v>11251.138852799999</v>
      </c>
      <c r="G497" s="22">
        <f t="shared" si="71"/>
        <v>11251.138852799999</v>
      </c>
    </row>
    <row r="498" spans="2:7" ht="15" customHeight="1" x14ac:dyDescent="0.4">
      <c r="B498" s="95"/>
      <c r="C498" s="10">
        <v>125</v>
      </c>
      <c r="D498" s="35" t="s">
        <v>47</v>
      </c>
      <c r="E498" s="36">
        <v>346.29223200000001</v>
      </c>
      <c r="F498" s="30">
        <f t="shared" si="70"/>
        <v>13349.5655436</v>
      </c>
      <c r="G498" s="22">
        <f t="shared" si="71"/>
        <v>13349.5655436</v>
      </c>
    </row>
    <row r="499" spans="2:7" ht="15" customHeight="1" x14ac:dyDescent="0.4">
      <c r="B499" s="95"/>
      <c r="C499" s="10">
        <v>150</v>
      </c>
      <c r="D499" s="35" t="s">
        <v>47</v>
      </c>
      <c r="E499" s="36">
        <v>419.25681600000001</v>
      </c>
      <c r="F499" s="30">
        <f t="shared" si="70"/>
        <v>16162.350256799999</v>
      </c>
      <c r="G499" s="22">
        <f t="shared" si="71"/>
        <v>16162.350256799999</v>
      </c>
    </row>
    <row r="500" spans="2:7" ht="15" customHeight="1" x14ac:dyDescent="0.4">
      <c r="B500" s="95"/>
      <c r="C500" s="10">
        <v>200</v>
      </c>
      <c r="D500" s="35" t="s">
        <v>47</v>
      </c>
      <c r="E500" s="36">
        <v>678.68644800000004</v>
      </c>
      <c r="F500" s="30">
        <f t="shared" si="70"/>
        <v>26163.362570400001</v>
      </c>
      <c r="G500" s="22">
        <f t="shared" si="71"/>
        <v>26163.362570400001</v>
      </c>
    </row>
    <row r="501" spans="2:7" ht="15" customHeight="1" x14ac:dyDescent="0.4">
      <c r="B501" s="95"/>
      <c r="C501" s="10">
        <v>250</v>
      </c>
      <c r="D501" s="35" t="s">
        <v>47</v>
      </c>
      <c r="E501" s="36">
        <v>1123.4229600000001</v>
      </c>
      <c r="F501" s="30">
        <f t="shared" si="70"/>
        <v>43307.955108000002</v>
      </c>
      <c r="G501" s="22">
        <f t="shared" si="71"/>
        <v>43307.955108000002</v>
      </c>
    </row>
    <row r="502" spans="2:7" ht="15" customHeight="1" x14ac:dyDescent="0.4">
      <c r="B502" s="95"/>
      <c r="C502" s="10">
        <v>300</v>
      </c>
      <c r="D502" s="35" t="s">
        <v>47</v>
      </c>
      <c r="E502" s="36">
        <v>1489.4040480000001</v>
      </c>
      <c r="F502" s="30">
        <f t="shared" si="70"/>
        <v>57416.526050399996</v>
      </c>
      <c r="G502" s="22">
        <f t="shared" si="71"/>
        <v>57416.526050399996</v>
      </c>
    </row>
    <row r="503" spans="2:7" ht="15" customHeight="1" x14ac:dyDescent="0.4">
      <c r="B503" s="95"/>
      <c r="C503" s="10">
        <v>350</v>
      </c>
      <c r="D503" s="35" t="s">
        <v>47</v>
      </c>
      <c r="E503" s="36">
        <v>2229.4733999999999</v>
      </c>
      <c r="F503" s="30">
        <f t="shared" si="70"/>
        <v>85946.199569999982</v>
      </c>
      <c r="G503" s="22">
        <f t="shared" si="71"/>
        <v>85946.199569999982</v>
      </c>
    </row>
    <row r="504" spans="2:7" ht="15" customHeight="1" x14ac:dyDescent="0.4">
      <c r="B504" s="95"/>
      <c r="C504" s="10">
        <v>400</v>
      </c>
      <c r="D504" s="35" t="s">
        <v>47</v>
      </c>
      <c r="E504" s="36">
        <v>3069.1451999999999</v>
      </c>
      <c r="F504" s="30">
        <f t="shared" si="70"/>
        <v>118315.54745999999</v>
      </c>
      <c r="G504" s="22">
        <f t="shared" si="71"/>
        <v>118315.54745999999</v>
      </c>
    </row>
    <row r="505" spans="2:7" ht="15" customHeight="1" x14ac:dyDescent="0.4">
      <c r="B505" s="95"/>
      <c r="C505" s="10">
        <v>450</v>
      </c>
      <c r="D505" s="35" t="s">
        <v>47</v>
      </c>
      <c r="E505" s="36">
        <v>4857.3565920000001</v>
      </c>
      <c r="F505" s="30">
        <f t="shared" si="70"/>
        <v>187251.09662159998</v>
      </c>
      <c r="G505" s="22">
        <f t="shared" si="71"/>
        <v>187251.09662159998</v>
      </c>
    </row>
    <row r="506" spans="2:7" x14ac:dyDescent="0.4">
      <c r="B506" s="95"/>
      <c r="C506" s="10">
        <v>500</v>
      </c>
      <c r="D506" s="35" t="s">
        <v>47</v>
      </c>
      <c r="E506" s="36">
        <v>6204.3059759999996</v>
      </c>
      <c r="F506" s="30">
        <f t="shared" si="70"/>
        <v>239175.99537479997</v>
      </c>
      <c r="G506" s="22">
        <f t="shared" si="71"/>
        <v>239175.99537479997</v>
      </c>
    </row>
    <row r="507" spans="2:7" x14ac:dyDescent="0.4">
      <c r="B507" s="96"/>
      <c r="C507" s="31">
        <v>600</v>
      </c>
      <c r="D507" s="32" t="s">
        <v>47</v>
      </c>
      <c r="E507" s="33">
        <v>8707.1070240000008</v>
      </c>
      <c r="F507" s="34">
        <f t="shared" si="70"/>
        <v>335658.9757752</v>
      </c>
      <c r="G507" s="27">
        <f t="shared" si="71"/>
        <v>335658.9757752</v>
      </c>
    </row>
    <row r="508" spans="2:7" ht="45" customHeight="1" x14ac:dyDescent="0.4">
      <c r="B508" s="123" t="s">
        <v>48</v>
      </c>
      <c r="C508" s="124"/>
      <c r="D508" s="124"/>
      <c r="E508" s="124"/>
      <c r="F508" s="124"/>
      <c r="G508" s="125"/>
    </row>
    <row r="509" spans="2:7" ht="42.45" x14ac:dyDescent="0.4">
      <c r="B509" s="95"/>
      <c r="C509" s="14" t="s">
        <v>5</v>
      </c>
      <c r="D509" s="14" t="s">
        <v>6</v>
      </c>
      <c r="E509" s="15" t="s">
        <v>7</v>
      </c>
      <c r="F509" s="16" t="s">
        <v>8</v>
      </c>
      <c r="G509" s="17" t="s">
        <v>9</v>
      </c>
    </row>
    <row r="510" spans="2:7" x14ac:dyDescent="0.4">
      <c r="B510" s="95"/>
      <c r="C510" s="18">
        <v>40</v>
      </c>
      <c r="D510" s="19">
        <v>1.6</v>
      </c>
      <c r="E510" s="36">
        <v>47.45664</v>
      </c>
      <c r="F510" s="21">
        <f t="shared" ref="F510:F518" si="72">E510*$F$12</f>
        <v>1829.4534719999999</v>
      </c>
      <c r="G510" s="22">
        <f t="shared" ref="G510:G518" si="73">F510*(1-$G$12)</f>
        <v>1829.4534719999999</v>
      </c>
    </row>
    <row r="511" spans="2:7" x14ac:dyDescent="0.4">
      <c r="B511" s="95"/>
      <c r="C511" s="18">
        <v>50</v>
      </c>
      <c r="D511" s="19">
        <v>1.6</v>
      </c>
      <c r="E511" s="36">
        <v>54.236159999999998</v>
      </c>
      <c r="F511" s="21">
        <f t="shared" si="72"/>
        <v>2090.8039679999997</v>
      </c>
      <c r="G511" s="22">
        <f t="shared" si="73"/>
        <v>2090.8039679999997</v>
      </c>
    </row>
    <row r="512" spans="2:7" x14ac:dyDescent="0.4">
      <c r="B512" s="95"/>
      <c r="C512" s="18">
        <v>65</v>
      </c>
      <c r="D512" s="19">
        <v>1.6</v>
      </c>
      <c r="E512" s="36">
        <v>66.665279999999996</v>
      </c>
      <c r="F512" s="21">
        <f t="shared" si="72"/>
        <v>2569.9465439999994</v>
      </c>
      <c r="G512" s="22">
        <f t="shared" si="73"/>
        <v>2569.9465439999994</v>
      </c>
    </row>
    <row r="513" spans="2:7" ht="15" customHeight="1" x14ac:dyDescent="0.4">
      <c r="B513" s="95"/>
      <c r="C513" s="18">
        <v>80</v>
      </c>
      <c r="D513" s="19">
        <v>1.6</v>
      </c>
      <c r="E513" s="36">
        <v>73.444800000000001</v>
      </c>
      <c r="F513" s="21">
        <f t="shared" si="72"/>
        <v>2831.2970399999999</v>
      </c>
      <c r="G513" s="22">
        <f t="shared" si="73"/>
        <v>2831.2970399999999</v>
      </c>
    </row>
    <row r="514" spans="2:7" ht="15" customHeight="1" x14ac:dyDescent="0.4">
      <c r="B514" s="95"/>
      <c r="C514" s="18">
        <v>100</v>
      </c>
      <c r="D514" s="19">
        <v>1.6</v>
      </c>
      <c r="E514" s="70">
        <v>89.263679999999994</v>
      </c>
      <c r="F514" s="21">
        <f t="shared" si="72"/>
        <v>3441.1148639999997</v>
      </c>
      <c r="G514" s="22">
        <f t="shared" si="73"/>
        <v>3441.1148639999997</v>
      </c>
    </row>
    <row r="515" spans="2:7" ht="15" customHeight="1" x14ac:dyDescent="0.4">
      <c r="B515" s="95"/>
      <c r="C515" s="18">
        <v>125</v>
      </c>
      <c r="D515" s="19">
        <v>1.6</v>
      </c>
      <c r="E515" s="70">
        <v>125.42112</v>
      </c>
      <c r="F515" s="21">
        <f t="shared" si="72"/>
        <v>4834.9841759999999</v>
      </c>
      <c r="G515" s="22">
        <f t="shared" si="73"/>
        <v>4834.9841759999999</v>
      </c>
    </row>
    <row r="516" spans="2:7" ht="15" customHeight="1" x14ac:dyDescent="0.4">
      <c r="B516" s="95"/>
      <c r="C516" s="18">
        <v>150</v>
      </c>
      <c r="D516" s="19">
        <v>1.6</v>
      </c>
      <c r="E516" s="70">
        <v>135.59039999999999</v>
      </c>
      <c r="F516" s="21">
        <f t="shared" si="72"/>
        <v>5227.0099199999995</v>
      </c>
      <c r="G516" s="22">
        <f t="shared" si="73"/>
        <v>5227.0099199999995</v>
      </c>
    </row>
    <row r="517" spans="2:7" ht="15" customHeight="1" x14ac:dyDescent="0.4">
      <c r="B517" s="95"/>
      <c r="C517" s="18">
        <v>200</v>
      </c>
      <c r="D517" s="19">
        <v>1.6</v>
      </c>
      <c r="E517" s="70">
        <v>213.55488</v>
      </c>
      <c r="F517" s="21">
        <f t="shared" si="72"/>
        <v>8232.5406239999993</v>
      </c>
      <c r="G517" s="22">
        <f t="shared" si="73"/>
        <v>8232.5406239999993</v>
      </c>
    </row>
    <row r="518" spans="2:7" ht="15" customHeight="1" x14ac:dyDescent="0.4">
      <c r="B518" s="96"/>
      <c r="C518" s="23">
        <v>250</v>
      </c>
      <c r="D518" s="24">
        <v>1.6</v>
      </c>
      <c r="E518" s="76">
        <v>338.976</v>
      </c>
      <c r="F518" s="26">
        <f t="shared" si="72"/>
        <v>13067.524799999999</v>
      </c>
      <c r="G518" s="27">
        <f t="shared" si="73"/>
        <v>13067.524799999999</v>
      </c>
    </row>
    <row r="519" spans="2:7" ht="45" customHeight="1" x14ac:dyDescent="0.4">
      <c r="B519" s="123" t="s">
        <v>49</v>
      </c>
      <c r="C519" s="124"/>
      <c r="D519" s="124"/>
      <c r="E519" s="124"/>
      <c r="F519" s="124"/>
      <c r="G519" s="125"/>
    </row>
    <row r="520" spans="2:7" ht="42.45" x14ac:dyDescent="0.4">
      <c r="B520" s="95"/>
      <c r="C520" s="14" t="s">
        <v>5</v>
      </c>
      <c r="D520" s="14" t="s">
        <v>6</v>
      </c>
      <c r="E520" s="15" t="s">
        <v>7</v>
      </c>
      <c r="F520" s="16" t="s">
        <v>8</v>
      </c>
      <c r="G520" s="17" t="s">
        <v>9</v>
      </c>
    </row>
    <row r="521" spans="2:7" x14ac:dyDescent="0.4">
      <c r="B521" s="95"/>
      <c r="C521" s="10">
        <v>100</v>
      </c>
      <c r="D521" s="35">
        <v>1.6</v>
      </c>
      <c r="E521" s="70">
        <v>160.44864000000001</v>
      </c>
      <c r="F521" s="30">
        <f t="shared" ref="F521:F531" si="74">E521*$F$12</f>
        <v>6185.2950719999999</v>
      </c>
      <c r="G521" s="22">
        <f t="shared" ref="G521:G531" si="75">F521*(1-$G$12)</f>
        <v>6185.2950719999999</v>
      </c>
    </row>
    <row r="522" spans="2:7" x14ac:dyDescent="0.4">
      <c r="B522" s="95"/>
      <c r="C522" s="10">
        <v>125</v>
      </c>
      <c r="D522" s="35">
        <v>1.6</v>
      </c>
      <c r="E522" s="70">
        <v>192.0864</v>
      </c>
      <c r="F522" s="30">
        <f t="shared" si="74"/>
        <v>7404.9307199999994</v>
      </c>
      <c r="G522" s="22">
        <f t="shared" si="75"/>
        <v>7404.9307199999994</v>
      </c>
    </row>
    <row r="523" spans="2:7" x14ac:dyDescent="0.4">
      <c r="B523" s="95"/>
      <c r="C523" s="10">
        <v>150</v>
      </c>
      <c r="D523" s="35">
        <v>1.6</v>
      </c>
      <c r="E523" s="70">
        <v>207.90528</v>
      </c>
      <c r="F523" s="30">
        <f t="shared" si="74"/>
        <v>8014.748544</v>
      </c>
      <c r="G523" s="22">
        <f t="shared" si="75"/>
        <v>8014.748544</v>
      </c>
    </row>
    <row r="524" spans="2:7" ht="15" customHeight="1" x14ac:dyDescent="0.4">
      <c r="B524" s="95"/>
      <c r="C524" s="10">
        <v>200</v>
      </c>
      <c r="D524" s="35">
        <v>1.6</v>
      </c>
      <c r="E524" s="70">
        <v>331.06655999999998</v>
      </c>
      <c r="F524" s="30">
        <f t="shared" si="74"/>
        <v>12762.615887999998</v>
      </c>
      <c r="G524" s="22">
        <f t="shared" si="75"/>
        <v>12762.615887999998</v>
      </c>
    </row>
    <row r="525" spans="2:7" ht="15" customHeight="1" x14ac:dyDescent="0.4">
      <c r="B525" s="95"/>
      <c r="C525" s="10">
        <v>250</v>
      </c>
      <c r="D525" s="35">
        <v>1.6</v>
      </c>
      <c r="E525" s="70">
        <v>482.47584000000001</v>
      </c>
      <c r="F525" s="30">
        <f t="shared" si="74"/>
        <v>18599.443631999999</v>
      </c>
      <c r="G525" s="22">
        <f t="shared" si="75"/>
        <v>18599.443631999999</v>
      </c>
    </row>
    <row r="526" spans="2:7" ht="15" customHeight="1" x14ac:dyDescent="0.4">
      <c r="B526" s="95"/>
      <c r="C526" s="10">
        <v>300</v>
      </c>
      <c r="D526" s="35">
        <v>1.6</v>
      </c>
      <c r="E526" s="70">
        <v>593.20799999999997</v>
      </c>
      <c r="F526" s="30">
        <f t="shared" si="74"/>
        <v>22868.168399999999</v>
      </c>
      <c r="G526" s="22">
        <f t="shared" si="75"/>
        <v>22868.168399999999</v>
      </c>
    </row>
    <row r="527" spans="2:7" ht="15" customHeight="1" x14ac:dyDescent="0.4">
      <c r="B527" s="95"/>
      <c r="C527" s="10">
        <v>350</v>
      </c>
      <c r="D527" s="35">
        <v>1</v>
      </c>
      <c r="E527" s="70">
        <v>875.68799999999999</v>
      </c>
      <c r="F527" s="30">
        <f t="shared" si="74"/>
        <v>33757.772399999994</v>
      </c>
      <c r="G527" s="22">
        <f t="shared" si="75"/>
        <v>33757.772399999994</v>
      </c>
    </row>
    <row r="528" spans="2:7" ht="15" customHeight="1" x14ac:dyDescent="0.4">
      <c r="B528" s="95"/>
      <c r="C528" s="10">
        <v>400</v>
      </c>
      <c r="D528" s="35">
        <v>1</v>
      </c>
      <c r="E528" s="70">
        <v>1349.1244799999999</v>
      </c>
      <c r="F528" s="30">
        <f t="shared" si="74"/>
        <v>52008.748703999998</v>
      </c>
      <c r="G528" s="22">
        <f t="shared" si="75"/>
        <v>52008.748703999998</v>
      </c>
    </row>
    <row r="529" spans="2:17" ht="15" customHeight="1" x14ac:dyDescent="0.4">
      <c r="B529" s="95"/>
      <c r="C529" s="10">
        <v>450</v>
      </c>
      <c r="D529" s="35">
        <v>1</v>
      </c>
      <c r="E529" s="70">
        <v>1814.6515199999999</v>
      </c>
      <c r="F529" s="30">
        <f t="shared" si="74"/>
        <v>69954.816095999995</v>
      </c>
      <c r="G529" s="22">
        <f t="shared" si="75"/>
        <v>69954.816095999995</v>
      </c>
    </row>
    <row r="530" spans="2:17" ht="15" customHeight="1" x14ac:dyDescent="0.4">
      <c r="B530" s="95"/>
      <c r="C530" s="10">
        <v>500</v>
      </c>
      <c r="D530" s="35">
        <v>1</v>
      </c>
      <c r="E530" s="70">
        <v>3059.8233599999999</v>
      </c>
      <c r="F530" s="30">
        <f t="shared" si="74"/>
        <v>117956.19052799999</v>
      </c>
      <c r="G530" s="22">
        <f t="shared" si="75"/>
        <v>117956.19052799999</v>
      </c>
    </row>
    <row r="531" spans="2:17" ht="15" customHeight="1" x14ac:dyDescent="0.4">
      <c r="B531" s="96"/>
      <c r="C531" s="31">
        <v>600</v>
      </c>
      <c r="D531" s="32">
        <v>1</v>
      </c>
      <c r="E531" s="76">
        <v>4219.1212800000003</v>
      </c>
      <c r="F531" s="34">
        <f t="shared" si="74"/>
        <v>162647.125344</v>
      </c>
      <c r="G531" s="27">
        <f t="shared" si="75"/>
        <v>162647.125344</v>
      </c>
    </row>
    <row r="532" spans="2:17" ht="45" customHeight="1" x14ac:dyDescent="0.4">
      <c r="B532" s="123" t="s">
        <v>50</v>
      </c>
      <c r="C532" s="124"/>
      <c r="D532" s="124"/>
      <c r="E532" s="124"/>
      <c r="F532" s="124"/>
      <c r="G532" s="125"/>
    </row>
    <row r="533" spans="2:17" ht="42.45" x14ac:dyDescent="0.4">
      <c r="B533" s="95"/>
      <c r="C533" s="14" t="s">
        <v>5</v>
      </c>
      <c r="D533" s="14" t="s">
        <v>6</v>
      </c>
      <c r="E533" s="15" t="s">
        <v>7</v>
      </c>
      <c r="F533" s="16" t="s">
        <v>8</v>
      </c>
      <c r="G533" s="17" t="s">
        <v>9</v>
      </c>
    </row>
    <row r="534" spans="2:17" x14ac:dyDescent="0.4">
      <c r="B534" s="95"/>
      <c r="C534" s="18">
        <v>40</v>
      </c>
      <c r="D534" s="19">
        <v>1.6</v>
      </c>
      <c r="E534" s="91">
        <v>54.236159999999998</v>
      </c>
      <c r="F534" s="21">
        <f t="shared" ref="F534:F542" si="76">E534*$F$12</f>
        <v>2090.8039679999997</v>
      </c>
      <c r="G534" s="22">
        <f t="shared" ref="G534:G542" si="77">F534*(1-$G$12)</f>
        <v>2090.8039679999997</v>
      </c>
    </row>
    <row r="535" spans="2:17" x14ac:dyDescent="0.4">
      <c r="B535" s="95"/>
      <c r="C535" s="18">
        <v>50</v>
      </c>
      <c r="D535" s="19">
        <v>1.6</v>
      </c>
      <c r="E535" s="91">
        <v>66.665279999999996</v>
      </c>
      <c r="F535" s="21">
        <f t="shared" si="76"/>
        <v>2569.9465439999994</v>
      </c>
      <c r="G535" s="22">
        <f t="shared" si="77"/>
        <v>2569.9465439999994</v>
      </c>
    </row>
    <row r="536" spans="2:17" ht="15" customHeight="1" x14ac:dyDescent="0.4">
      <c r="B536" s="95"/>
      <c r="C536" s="18">
        <v>65</v>
      </c>
      <c r="D536" s="19">
        <v>1.6</v>
      </c>
      <c r="E536" s="91">
        <v>87.003839999999997</v>
      </c>
      <c r="F536" s="21">
        <f t="shared" si="76"/>
        <v>3353.9980319999995</v>
      </c>
      <c r="G536" s="22">
        <f t="shared" si="77"/>
        <v>3353.9980319999995</v>
      </c>
    </row>
    <row r="537" spans="2:17" ht="15" customHeight="1" x14ac:dyDescent="0.4">
      <c r="B537" s="95"/>
      <c r="C537" s="18">
        <v>80</v>
      </c>
      <c r="D537" s="19">
        <v>1.6</v>
      </c>
      <c r="E537" s="91">
        <v>91.523520000000005</v>
      </c>
      <c r="F537" s="21">
        <f t="shared" si="76"/>
        <v>3528.2316959999998</v>
      </c>
      <c r="G537" s="22">
        <f t="shared" si="77"/>
        <v>3528.2316959999998</v>
      </c>
    </row>
    <row r="538" spans="2:17" ht="15" customHeight="1" x14ac:dyDescent="0.4">
      <c r="B538" s="95"/>
      <c r="C538" s="18">
        <v>100</v>
      </c>
      <c r="D538" s="19">
        <v>1.6</v>
      </c>
      <c r="E538" s="91">
        <v>122.03136000000001</v>
      </c>
      <c r="F538" s="21">
        <f t="shared" si="76"/>
        <v>4704.3089279999995</v>
      </c>
      <c r="G538" s="22">
        <f t="shared" si="77"/>
        <v>4704.3089279999995</v>
      </c>
    </row>
    <row r="539" spans="2:17" ht="15" customHeight="1" x14ac:dyDescent="0.4">
      <c r="B539" s="95"/>
      <c r="C539" s="18">
        <v>125</v>
      </c>
      <c r="D539" s="19">
        <v>1.6</v>
      </c>
      <c r="E539" s="91">
        <v>170.61792</v>
      </c>
      <c r="F539" s="21">
        <f t="shared" si="76"/>
        <v>6577.3208159999995</v>
      </c>
      <c r="G539" s="22">
        <f t="shared" si="77"/>
        <v>6577.3208159999995</v>
      </c>
    </row>
    <row r="540" spans="2:17" ht="15" customHeight="1" x14ac:dyDescent="0.4">
      <c r="B540" s="95"/>
      <c r="C540" s="18">
        <v>150</v>
      </c>
      <c r="D540" s="19">
        <v>1.6</v>
      </c>
      <c r="E540" s="91">
        <v>204.51552000000001</v>
      </c>
      <c r="F540" s="21">
        <f t="shared" si="76"/>
        <v>7884.0732959999996</v>
      </c>
      <c r="G540" s="22">
        <f t="shared" si="77"/>
        <v>7884.0732959999996</v>
      </c>
    </row>
    <row r="541" spans="2:17" ht="15" customHeight="1" x14ac:dyDescent="0.4">
      <c r="B541" s="95"/>
      <c r="C541" s="18">
        <v>200</v>
      </c>
      <c r="D541" s="19">
        <v>1.6</v>
      </c>
      <c r="E541" s="91">
        <v>302.81855999999999</v>
      </c>
      <c r="F541" s="21">
        <f t="shared" si="76"/>
        <v>11673.655487999999</v>
      </c>
      <c r="G541" s="22">
        <f t="shared" si="77"/>
        <v>11673.655487999999</v>
      </c>
    </row>
    <row r="542" spans="2:17" ht="15" customHeight="1" x14ac:dyDescent="0.4">
      <c r="B542" s="96"/>
      <c r="C542" s="23">
        <v>250</v>
      </c>
      <c r="D542" s="24">
        <v>1.6</v>
      </c>
      <c r="E542" s="92">
        <v>546.88127999999995</v>
      </c>
      <c r="F542" s="26">
        <f t="shared" si="76"/>
        <v>21082.273343999997</v>
      </c>
      <c r="G542" s="27">
        <f t="shared" si="77"/>
        <v>21082.273343999997</v>
      </c>
    </row>
    <row r="543" spans="2:17" ht="45" customHeight="1" x14ac:dyDescent="0.4">
      <c r="B543" s="123" t="s">
        <v>51</v>
      </c>
      <c r="C543" s="124"/>
      <c r="D543" s="124"/>
      <c r="E543" s="124"/>
      <c r="F543" s="124"/>
      <c r="G543" s="125"/>
      <c r="Q543" s="94"/>
    </row>
    <row r="544" spans="2:17" ht="42.45" x14ac:dyDescent="0.4">
      <c r="B544" s="95"/>
      <c r="C544" s="14" t="s">
        <v>5</v>
      </c>
      <c r="D544" s="14" t="s">
        <v>6</v>
      </c>
      <c r="E544" s="15" t="s">
        <v>7</v>
      </c>
      <c r="F544" s="16" t="s">
        <v>8</v>
      </c>
      <c r="G544" s="17" t="s">
        <v>9</v>
      </c>
    </row>
    <row r="545" spans="2:7" x14ac:dyDescent="0.4">
      <c r="B545" s="95"/>
      <c r="C545" s="10">
        <v>100</v>
      </c>
      <c r="D545" s="35">
        <v>1.6</v>
      </c>
      <c r="E545" s="70">
        <v>177.39743999999999</v>
      </c>
      <c r="F545" s="30">
        <f t="shared" ref="F545:F555" si="78">E545*$F$12</f>
        <v>6838.6713119999995</v>
      </c>
      <c r="G545" s="22">
        <f t="shared" ref="G545:G555" si="79">F545*(1-$G$12)</f>
        <v>6838.6713119999995</v>
      </c>
    </row>
    <row r="546" spans="2:7" x14ac:dyDescent="0.4">
      <c r="B546" s="95"/>
      <c r="C546" s="10">
        <v>125</v>
      </c>
      <c r="D546" s="35">
        <v>1.6</v>
      </c>
      <c r="E546" s="70">
        <v>225.98400000000001</v>
      </c>
      <c r="F546" s="30">
        <f t="shared" si="78"/>
        <v>8711.6831999999995</v>
      </c>
      <c r="G546" s="22">
        <f t="shared" si="79"/>
        <v>8711.6831999999995</v>
      </c>
    </row>
    <row r="547" spans="2:7" x14ac:dyDescent="0.4">
      <c r="B547" s="95"/>
      <c r="C547" s="10">
        <v>150</v>
      </c>
      <c r="D547" s="35">
        <v>1.6</v>
      </c>
      <c r="E547" s="70">
        <v>259.88159999999999</v>
      </c>
      <c r="F547" s="30">
        <f t="shared" si="78"/>
        <v>10018.435679999999</v>
      </c>
      <c r="G547" s="22">
        <f t="shared" si="79"/>
        <v>10018.435679999999</v>
      </c>
    </row>
    <row r="548" spans="2:7" ht="15" customHeight="1" x14ac:dyDescent="0.4">
      <c r="B548" s="95"/>
      <c r="C548" s="10">
        <v>200</v>
      </c>
      <c r="D548" s="35">
        <v>1.6</v>
      </c>
      <c r="E548" s="70">
        <v>421.46015999999997</v>
      </c>
      <c r="F548" s="30">
        <f t="shared" si="78"/>
        <v>16247.289167999998</v>
      </c>
      <c r="G548" s="22">
        <f t="shared" si="79"/>
        <v>16247.289167999998</v>
      </c>
    </row>
    <row r="549" spans="2:7" ht="15" customHeight="1" x14ac:dyDescent="0.4">
      <c r="B549" s="95"/>
      <c r="C549" s="10">
        <v>250</v>
      </c>
      <c r="D549" s="35">
        <v>1.6</v>
      </c>
      <c r="E549" s="70">
        <v>711.84960000000001</v>
      </c>
      <c r="F549" s="30">
        <f t="shared" si="78"/>
        <v>27441.802079999998</v>
      </c>
      <c r="G549" s="22">
        <f t="shared" si="79"/>
        <v>27441.802079999998</v>
      </c>
    </row>
    <row r="550" spans="2:7" ht="15" customHeight="1" x14ac:dyDescent="0.4">
      <c r="B550" s="95"/>
      <c r="C550" s="10">
        <v>300</v>
      </c>
      <c r="D550" s="35">
        <v>1.6</v>
      </c>
      <c r="E550" s="70">
        <v>943.48320000000001</v>
      </c>
      <c r="F550" s="30">
        <f t="shared" si="78"/>
        <v>36371.27736</v>
      </c>
      <c r="G550" s="22">
        <f t="shared" si="79"/>
        <v>36371.27736</v>
      </c>
    </row>
    <row r="551" spans="2:7" ht="15" customHeight="1" x14ac:dyDescent="0.4">
      <c r="B551" s="95"/>
      <c r="C551" s="10">
        <v>350</v>
      </c>
      <c r="D551" s="35">
        <v>1</v>
      </c>
      <c r="E551" s="70">
        <v>1305.0576000000001</v>
      </c>
      <c r="F551" s="30">
        <f t="shared" si="78"/>
        <v>50309.970479999996</v>
      </c>
      <c r="G551" s="22">
        <f t="shared" si="79"/>
        <v>50309.970479999996</v>
      </c>
    </row>
    <row r="552" spans="2:7" ht="15" customHeight="1" x14ac:dyDescent="0.4">
      <c r="B552" s="95"/>
      <c r="C552" s="10">
        <v>400</v>
      </c>
      <c r="D552" s="35">
        <v>1</v>
      </c>
      <c r="E552" s="70">
        <v>1949.1120000000001</v>
      </c>
      <c r="F552" s="30">
        <f t="shared" si="78"/>
        <v>75138.267599999992</v>
      </c>
      <c r="G552" s="22">
        <f t="shared" si="79"/>
        <v>75138.267599999992</v>
      </c>
    </row>
    <row r="553" spans="2:7" ht="15" customHeight="1" x14ac:dyDescent="0.4">
      <c r="B553" s="95"/>
      <c r="C553" s="10">
        <v>450</v>
      </c>
      <c r="D553" s="35">
        <v>1</v>
      </c>
      <c r="E553" s="70">
        <v>2714.0678400000002</v>
      </c>
      <c r="F553" s="30">
        <f t="shared" si="78"/>
        <v>104627.31523199999</v>
      </c>
      <c r="G553" s="22">
        <f t="shared" si="79"/>
        <v>104627.31523199999</v>
      </c>
    </row>
    <row r="554" spans="2:7" ht="15" customHeight="1" x14ac:dyDescent="0.4">
      <c r="B554" s="95"/>
      <c r="C554" s="10">
        <v>500</v>
      </c>
      <c r="D554" s="35">
        <v>1</v>
      </c>
      <c r="E554" s="70">
        <v>4123.0780800000002</v>
      </c>
      <c r="F554" s="30">
        <f t="shared" si="78"/>
        <v>158944.659984</v>
      </c>
      <c r="G554" s="22">
        <f t="shared" si="79"/>
        <v>158944.659984</v>
      </c>
    </row>
    <row r="555" spans="2:7" ht="15" customHeight="1" x14ac:dyDescent="0.4">
      <c r="B555" s="96"/>
      <c r="C555" s="31">
        <v>600</v>
      </c>
      <c r="D555" s="32">
        <v>1</v>
      </c>
      <c r="E555" s="76">
        <v>6211.1702400000004</v>
      </c>
      <c r="F555" s="34">
        <f t="shared" si="78"/>
        <v>239440.61275199999</v>
      </c>
      <c r="G555" s="27">
        <f t="shared" si="79"/>
        <v>239440.61275199999</v>
      </c>
    </row>
    <row r="556" spans="2:7" s="2" customFormat="1" x14ac:dyDescent="0.4">
      <c r="E556" s="93"/>
    </row>
    <row r="557" spans="2:7" s="2" customFormat="1" x14ac:dyDescent="0.4">
      <c r="E557" s="93"/>
    </row>
    <row r="558" spans="2:7" s="2" customFormat="1" x14ac:dyDescent="0.4">
      <c r="E558" s="93"/>
    </row>
    <row r="559" spans="2:7" s="2" customFormat="1" x14ac:dyDescent="0.4">
      <c r="E559" s="93"/>
    </row>
    <row r="560" spans="2:7" s="2" customFormat="1" x14ac:dyDescent="0.4">
      <c r="E560" s="93"/>
    </row>
    <row r="561" spans="5:5" s="2" customFormat="1" x14ac:dyDescent="0.4">
      <c r="E561" s="93"/>
    </row>
    <row r="562" spans="5:5" s="2" customFormat="1" x14ac:dyDescent="0.4">
      <c r="E562" s="93"/>
    </row>
    <row r="563" spans="5:5" s="2" customFormat="1" x14ac:dyDescent="0.4">
      <c r="E563" s="93"/>
    </row>
    <row r="564" spans="5:5" s="2" customFormat="1" x14ac:dyDescent="0.4">
      <c r="E564" s="93"/>
    </row>
    <row r="565" spans="5:5" s="2" customFormat="1" x14ac:dyDescent="0.4">
      <c r="E565" s="93"/>
    </row>
    <row r="566" spans="5:5" s="2" customFormat="1" x14ac:dyDescent="0.4">
      <c r="E566" s="93"/>
    </row>
    <row r="567" spans="5:5" s="2" customFormat="1" x14ac:dyDescent="0.4">
      <c r="E567" s="93"/>
    </row>
    <row r="568" spans="5:5" s="2" customFormat="1" x14ac:dyDescent="0.4">
      <c r="E568" s="93"/>
    </row>
    <row r="569" spans="5:5" s="2" customFormat="1" x14ac:dyDescent="0.4">
      <c r="E569" s="93"/>
    </row>
    <row r="570" spans="5:5" s="2" customFormat="1" x14ac:dyDescent="0.4">
      <c r="E570" s="93"/>
    </row>
    <row r="571" spans="5:5" s="2" customFormat="1" x14ac:dyDescent="0.4">
      <c r="E571" s="93"/>
    </row>
    <row r="572" spans="5:5" s="2" customFormat="1" x14ac:dyDescent="0.4">
      <c r="E572" s="93"/>
    </row>
    <row r="573" spans="5:5" s="2" customFormat="1" x14ac:dyDescent="0.4">
      <c r="E573" s="93"/>
    </row>
    <row r="574" spans="5:5" s="2" customFormat="1" x14ac:dyDescent="0.4">
      <c r="E574" s="93"/>
    </row>
    <row r="575" spans="5:5" s="2" customFormat="1" x14ac:dyDescent="0.4">
      <c r="E575" s="93"/>
    </row>
    <row r="576" spans="5:5" s="2" customFormat="1" x14ac:dyDescent="0.4">
      <c r="E576" s="93"/>
    </row>
    <row r="577" spans="5:5" s="2" customFormat="1" x14ac:dyDescent="0.4">
      <c r="E577" s="93"/>
    </row>
    <row r="578" spans="5:5" s="2" customFormat="1" x14ac:dyDescent="0.4">
      <c r="E578" s="93"/>
    </row>
    <row r="579" spans="5:5" s="2" customFormat="1" x14ac:dyDescent="0.4">
      <c r="E579" s="93"/>
    </row>
    <row r="580" spans="5:5" s="2" customFormat="1" x14ac:dyDescent="0.4">
      <c r="E580" s="93"/>
    </row>
    <row r="581" spans="5:5" s="2" customFormat="1" x14ac:dyDescent="0.4">
      <c r="E581" s="93"/>
    </row>
    <row r="582" spans="5:5" s="2" customFormat="1" x14ac:dyDescent="0.4">
      <c r="E582" s="93"/>
    </row>
    <row r="583" spans="5:5" s="2" customFormat="1" x14ac:dyDescent="0.4">
      <c r="E583" s="93"/>
    </row>
    <row r="584" spans="5:5" s="2" customFormat="1" x14ac:dyDescent="0.4">
      <c r="E584" s="93"/>
    </row>
    <row r="585" spans="5:5" s="2" customFormat="1" x14ac:dyDescent="0.4">
      <c r="E585" s="93"/>
    </row>
    <row r="586" spans="5:5" s="2" customFormat="1" x14ac:dyDescent="0.4">
      <c r="E586" s="93"/>
    </row>
    <row r="587" spans="5:5" s="2" customFormat="1" x14ac:dyDescent="0.4">
      <c r="E587" s="93"/>
    </row>
    <row r="588" spans="5:5" s="2" customFormat="1" x14ac:dyDescent="0.4">
      <c r="E588" s="93"/>
    </row>
    <row r="589" spans="5:5" s="2" customFormat="1" x14ac:dyDescent="0.4">
      <c r="E589" s="93"/>
    </row>
    <row r="590" spans="5:5" s="2" customFormat="1" x14ac:dyDescent="0.4">
      <c r="E590" s="93"/>
    </row>
    <row r="591" spans="5:5" s="2" customFormat="1" x14ac:dyDescent="0.4">
      <c r="E591" s="93"/>
    </row>
    <row r="592" spans="5:5" s="2" customFormat="1" x14ac:dyDescent="0.4">
      <c r="E592" s="93"/>
    </row>
    <row r="593" spans="5:5" s="2" customFormat="1" x14ac:dyDescent="0.4">
      <c r="E593" s="93"/>
    </row>
    <row r="594" spans="5:5" s="2" customFormat="1" x14ac:dyDescent="0.4">
      <c r="E594" s="93"/>
    </row>
    <row r="595" spans="5:5" s="2" customFormat="1" x14ac:dyDescent="0.4">
      <c r="E595" s="93"/>
    </row>
    <row r="596" spans="5:5" s="2" customFormat="1" x14ac:dyDescent="0.4">
      <c r="E596" s="93"/>
    </row>
    <row r="597" spans="5:5" s="2" customFormat="1" x14ac:dyDescent="0.4">
      <c r="E597" s="93"/>
    </row>
    <row r="598" spans="5:5" s="2" customFormat="1" x14ac:dyDescent="0.4">
      <c r="E598" s="93"/>
    </row>
    <row r="599" spans="5:5" s="2" customFormat="1" x14ac:dyDescent="0.4">
      <c r="E599" s="93"/>
    </row>
    <row r="600" spans="5:5" s="2" customFormat="1" x14ac:dyDescent="0.4">
      <c r="E600" s="93"/>
    </row>
    <row r="601" spans="5:5" s="2" customFormat="1" x14ac:dyDescent="0.4">
      <c r="E601" s="93"/>
    </row>
    <row r="602" spans="5:5" s="2" customFormat="1" x14ac:dyDescent="0.4">
      <c r="E602" s="93"/>
    </row>
    <row r="603" spans="5:5" s="2" customFormat="1" x14ac:dyDescent="0.4">
      <c r="E603" s="93"/>
    </row>
    <row r="604" spans="5:5" s="2" customFormat="1" x14ac:dyDescent="0.4">
      <c r="E604" s="93"/>
    </row>
    <row r="605" spans="5:5" s="2" customFormat="1" x14ac:dyDescent="0.4">
      <c r="E605" s="93"/>
    </row>
    <row r="606" spans="5:5" s="2" customFormat="1" x14ac:dyDescent="0.4">
      <c r="E606" s="93"/>
    </row>
    <row r="607" spans="5:5" s="2" customFormat="1" x14ac:dyDescent="0.4">
      <c r="E607" s="93"/>
    </row>
    <row r="608" spans="5:5" s="2" customFormat="1" x14ac:dyDescent="0.4">
      <c r="E608" s="93"/>
    </row>
    <row r="609" spans="5:5" s="2" customFormat="1" x14ac:dyDescent="0.4">
      <c r="E609" s="93"/>
    </row>
    <row r="610" spans="5:5" s="2" customFormat="1" x14ac:dyDescent="0.4">
      <c r="E610" s="93"/>
    </row>
    <row r="611" spans="5:5" s="2" customFormat="1" x14ac:dyDescent="0.4">
      <c r="E611" s="93"/>
    </row>
    <row r="612" spans="5:5" s="2" customFormat="1" x14ac:dyDescent="0.4">
      <c r="E612" s="93"/>
    </row>
    <row r="613" spans="5:5" s="2" customFormat="1" x14ac:dyDescent="0.4">
      <c r="E613" s="93"/>
    </row>
    <row r="614" spans="5:5" s="2" customFormat="1" x14ac:dyDescent="0.4">
      <c r="E614" s="93"/>
    </row>
    <row r="615" spans="5:5" s="2" customFormat="1" x14ac:dyDescent="0.4">
      <c r="E615" s="93"/>
    </row>
    <row r="616" spans="5:5" s="2" customFormat="1" x14ac:dyDescent="0.4">
      <c r="E616" s="93"/>
    </row>
    <row r="617" spans="5:5" s="2" customFormat="1" x14ac:dyDescent="0.4">
      <c r="E617" s="93"/>
    </row>
    <row r="618" spans="5:5" s="2" customFormat="1" x14ac:dyDescent="0.4">
      <c r="E618" s="93"/>
    </row>
    <row r="619" spans="5:5" s="2" customFormat="1" x14ac:dyDescent="0.4">
      <c r="E619" s="93"/>
    </row>
    <row r="620" spans="5:5" s="2" customFormat="1" x14ac:dyDescent="0.4">
      <c r="E620" s="93"/>
    </row>
    <row r="621" spans="5:5" s="2" customFormat="1" x14ac:dyDescent="0.4">
      <c r="E621" s="93"/>
    </row>
    <row r="622" spans="5:5" s="2" customFormat="1" x14ac:dyDescent="0.4">
      <c r="E622" s="93"/>
    </row>
    <row r="623" spans="5:5" s="2" customFormat="1" x14ac:dyDescent="0.4">
      <c r="E623" s="93"/>
    </row>
    <row r="624" spans="5:5" s="2" customFormat="1" x14ac:dyDescent="0.4">
      <c r="E624" s="93"/>
    </row>
    <row r="625" spans="5:5" s="2" customFormat="1" x14ac:dyDescent="0.4">
      <c r="E625" s="93"/>
    </row>
    <row r="626" spans="5:5" s="2" customFormat="1" x14ac:dyDescent="0.4">
      <c r="E626" s="93"/>
    </row>
    <row r="627" spans="5:5" s="2" customFormat="1" x14ac:dyDescent="0.4">
      <c r="E627" s="93"/>
    </row>
    <row r="628" spans="5:5" s="2" customFormat="1" x14ac:dyDescent="0.4">
      <c r="E628" s="93"/>
    </row>
    <row r="629" spans="5:5" s="2" customFormat="1" x14ac:dyDescent="0.4">
      <c r="E629" s="93"/>
    </row>
    <row r="630" spans="5:5" s="2" customFormat="1" x14ac:dyDescent="0.4">
      <c r="E630" s="93"/>
    </row>
    <row r="631" spans="5:5" s="2" customFormat="1" x14ac:dyDescent="0.4">
      <c r="E631" s="93"/>
    </row>
    <row r="632" spans="5:5" s="2" customFormat="1" x14ac:dyDescent="0.4">
      <c r="E632" s="93"/>
    </row>
    <row r="633" spans="5:5" s="2" customFormat="1" x14ac:dyDescent="0.4">
      <c r="E633" s="93"/>
    </row>
    <row r="634" spans="5:5" s="2" customFormat="1" x14ac:dyDescent="0.4">
      <c r="E634" s="93"/>
    </row>
    <row r="635" spans="5:5" s="2" customFormat="1" x14ac:dyDescent="0.4">
      <c r="E635" s="93"/>
    </row>
    <row r="636" spans="5:5" s="2" customFormat="1" x14ac:dyDescent="0.4">
      <c r="E636" s="93"/>
    </row>
    <row r="637" spans="5:5" s="2" customFormat="1" x14ac:dyDescent="0.4">
      <c r="E637" s="93"/>
    </row>
    <row r="638" spans="5:5" s="2" customFormat="1" x14ac:dyDescent="0.4">
      <c r="E638" s="93"/>
    </row>
    <row r="639" spans="5:5" s="2" customFormat="1" x14ac:dyDescent="0.4">
      <c r="E639" s="93"/>
    </row>
    <row r="640" spans="5:5" s="2" customFormat="1" x14ac:dyDescent="0.4">
      <c r="E640" s="93"/>
    </row>
    <row r="641" spans="5:5" s="2" customFormat="1" x14ac:dyDescent="0.4">
      <c r="E641" s="93"/>
    </row>
    <row r="642" spans="5:5" s="2" customFormat="1" x14ac:dyDescent="0.4">
      <c r="E642" s="93"/>
    </row>
    <row r="643" spans="5:5" s="2" customFormat="1" x14ac:dyDescent="0.4">
      <c r="E643" s="93"/>
    </row>
    <row r="644" spans="5:5" s="2" customFormat="1" x14ac:dyDescent="0.4">
      <c r="E644" s="93"/>
    </row>
    <row r="645" spans="5:5" s="2" customFormat="1" x14ac:dyDescent="0.4">
      <c r="E645" s="93"/>
    </row>
    <row r="646" spans="5:5" s="2" customFormat="1" x14ac:dyDescent="0.4">
      <c r="E646" s="93"/>
    </row>
    <row r="647" spans="5:5" s="2" customFormat="1" x14ac:dyDescent="0.4">
      <c r="E647" s="93"/>
    </row>
    <row r="648" spans="5:5" s="2" customFormat="1" x14ac:dyDescent="0.4">
      <c r="E648" s="93"/>
    </row>
    <row r="649" spans="5:5" s="2" customFormat="1" x14ac:dyDescent="0.4">
      <c r="E649" s="93"/>
    </row>
    <row r="650" spans="5:5" s="2" customFormat="1" x14ac:dyDescent="0.4">
      <c r="E650" s="93"/>
    </row>
    <row r="651" spans="5:5" s="2" customFormat="1" x14ac:dyDescent="0.4">
      <c r="E651" s="93"/>
    </row>
    <row r="652" spans="5:5" s="2" customFormat="1" x14ac:dyDescent="0.4">
      <c r="E652" s="93"/>
    </row>
    <row r="653" spans="5:5" s="2" customFormat="1" x14ac:dyDescent="0.4">
      <c r="E653" s="93"/>
    </row>
    <row r="654" spans="5:5" s="2" customFormat="1" x14ac:dyDescent="0.4">
      <c r="E654" s="93"/>
    </row>
    <row r="655" spans="5:5" s="2" customFormat="1" x14ac:dyDescent="0.4">
      <c r="E655" s="93"/>
    </row>
    <row r="656" spans="5:5" s="2" customFormat="1" x14ac:dyDescent="0.4">
      <c r="E656" s="93"/>
    </row>
    <row r="657" spans="5:5" s="2" customFormat="1" x14ac:dyDescent="0.4">
      <c r="E657" s="93"/>
    </row>
    <row r="658" spans="5:5" s="2" customFormat="1" x14ac:dyDescent="0.4">
      <c r="E658" s="93"/>
    </row>
    <row r="659" spans="5:5" s="2" customFormat="1" x14ac:dyDescent="0.4">
      <c r="E659" s="93"/>
    </row>
    <row r="660" spans="5:5" s="2" customFormat="1" x14ac:dyDescent="0.4">
      <c r="E660" s="93"/>
    </row>
    <row r="661" spans="5:5" s="2" customFormat="1" x14ac:dyDescent="0.4">
      <c r="E661" s="93"/>
    </row>
    <row r="662" spans="5:5" s="2" customFormat="1" x14ac:dyDescent="0.4">
      <c r="E662" s="93"/>
    </row>
    <row r="663" spans="5:5" s="2" customFormat="1" x14ac:dyDescent="0.4">
      <c r="E663" s="93"/>
    </row>
    <row r="664" spans="5:5" s="2" customFormat="1" x14ac:dyDescent="0.4">
      <c r="E664" s="93"/>
    </row>
    <row r="665" spans="5:5" s="2" customFormat="1" x14ac:dyDescent="0.4">
      <c r="E665" s="93"/>
    </row>
    <row r="666" spans="5:5" s="2" customFormat="1" x14ac:dyDescent="0.4">
      <c r="E666" s="93"/>
    </row>
    <row r="667" spans="5:5" s="2" customFormat="1" x14ac:dyDescent="0.4">
      <c r="E667" s="93"/>
    </row>
    <row r="668" spans="5:5" s="2" customFormat="1" x14ac:dyDescent="0.4">
      <c r="E668" s="93"/>
    </row>
    <row r="669" spans="5:5" s="2" customFormat="1" x14ac:dyDescent="0.4">
      <c r="E669" s="93"/>
    </row>
    <row r="670" spans="5:5" s="2" customFormat="1" x14ac:dyDescent="0.4">
      <c r="E670" s="93"/>
    </row>
    <row r="671" spans="5:5" s="2" customFormat="1" x14ac:dyDescent="0.4">
      <c r="E671" s="93"/>
    </row>
    <row r="672" spans="5:5" s="2" customFormat="1" x14ac:dyDescent="0.4">
      <c r="E672" s="93"/>
    </row>
    <row r="673" spans="5:5" s="2" customFormat="1" x14ac:dyDescent="0.4">
      <c r="E673" s="93"/>
    </row>
    <row r="674" spans="5:5" s="2" customFormat="1" x14ac:dyDescent="0.4">
      <c r="E674" s="93"/>
    </row>
    <row r="675" spans="5:5" s="2" customFormat="1" x14ac:dyDescent="0.4">
      <c r="E675" s="93"/>
    </row>
    <row r="676" spans="5:5" s="2" customFormat="1" x14ac:dyDescent="0.4">
      <c r="E676" s="93"/>
    </row>
    <row r="677" spans="5:5" s="2" customFormat="1" x14ac:dyDescent="0.4">
      <c r="E677" s="93"/>
    </row>
    <row r="678" spans="5:5" s="2" customFormat="1" x14ac:dyDescent="0.4">
      <c r="E678" s="93"/>
    </row>
    <row r="679" spans="5:5" s="2" customFormat="1" x14ac:dyDescent="0.4">
      <c r="E679" s="93"/>
    </row>
    <row r="680" spans="5:5" s="2" customFormat="1" x14ac:dyDescent="0.4">
      <c r="E680" s="93"/>
    </row>
    <row r="681" spans="5:5" s="2" customFormat="1" x14ac:dyDescent="0.4">
      <c r="E681" s="93"/>
    </row>
    <row r="682" spans="5:5" s="2" customFormat="1" x14ac:dyDescent="0.4">
      <c r="E682" s="93"/>
    </row>
    <row r="683" spans="5:5" s="2" customFormat="1" x14ac:dyDescent="0.4">
      <c r="E683" s="93"/>
    </row>
    <row r="684" spans="5:5" s="2" customFormat="1" x14ac:dyDescent="0.4">
      <c r="E684" s="93"/>
    </row>
    <row r="685" spans="5:5" s="2" customFormat="1" x14ac:dyDescent="0.4">
      <c r="E685" s="93"/>
    </row>
    <row r="686" spans="5:5" s="2" customFormat="1" x14ac:dyDescent="0.4">
      <c r="E686" s="93"/>
    </row>
    <row r="687" spans="5:5" s="2" customFormat="1" x14ac:dyDescent="0.4">
      <c r="E687" s="93"/>
    </row>
    <row r="688" spans="5:5" s="2" customFormat="1" x14ac:dyDescent="0.4">
      <c r="E688" s="93"/>
    </row>
    <row r="689" spans="5:5" s="2" customFormat="1" x14ac:dyDescent="0.4">
      <c r="E689" s="93"/>
    </row>
    <row r="690" spans="5:5" s="2" customFormat="1" x14ac:dyDescent="0.4">
      <c r="E690" s="93"/>
    </row>
    <row r="691" spans="5:5" s="2" customFormat="1" x14ac:dyDescent="0.4">
      <c r="E691" s="93"/>
    </row>
    <row r="692" spans="5:5" s="2" customFormat="1" x14ac:dyDescent="0.4">
      <c r="E692" s="93"/>
    </row>
    <row r="693" spans="5:5" s="2" customFormat="1" x14ac:dyDescent="0.4">
      <c r="E693" s="93"/>
    </row>
    <row r="694" spans="5:5" s="2" customFormat="1" x14ac:dyDescent="0.4">
      <c r="E694" s="93"/>
    </row>
    <row r="695" spans="5:5" s="2" customFormat="1" x14ac:dyDescent="0.4">
      <c r="E695" s="93"/>
    </row>
    <row r="696" spans="5:5" s="2" customFormat="1" x14ac:dyDescent="0.4">
      <c r="E696" s="93"/>
    </row>
    <row r="697" spans="5:5" s="2" customFormat="1" x14ac:dyDescent="0.4">
      <c r="E697" s="93"/>
    </row>
    <row r="698" spans="5:5" s="2" customFormat="1" x14ac:dyDescent="0.4">
      <c r="E698" s="93"/>
    </row>
    <row r="699" spans="5:5" s="2" customFormat="1" x14ac:dyDescent="0.4">
      <c r="E699" s="93"/>
    </row>
    <row r="700" spans="5:5" s="2" customFormat="1" x14ac:dyDescent="0.4">
      <c r="E700" s="93"/>
    </row>
    <row r="701" spans="5:5" s="2" customFormat="1" x14ac:dyDescent="0.4">
      <c r="E701" s="93"/>
    </row>
    <row r="702" spans="5:5" s="2" customFormat="1" x14ac:dyDescent="0.4">
      <c r="E702" s="93"/>
    </row>
    <row r="703" spans="5:5" s="2" customFormat="1" x14ac:dyDescent="0.4">
      <c r="E703" s="93"/>
    </row>
    <row r="704" spans="5:5" s="2" customFormat="1" x14ac:dyDescent="0.4">
      <c r="E704" s="93"/>
    </row>
    <row r="705" spans="5:5" s="2" customFormat="1" x14ac:dyDescent="0.4">
      <c r="E705" s="93"/>
    </row>
    <row r="706" spans="5:5" s="2" customFormat="1" x14ac:dyDescent="0.4">
      <c r="E706" s="93"/>
    </row>
    <row r="707" spans="5:5" s="2" customFormat="1" x14ac:dyDescent="0.4">
      <c r="E707" s="93"/>
    </row>
    <row r="708" spans="5:5" s="2" customFormat="1" x14ac:dyDescent="0.4">
      <c r="E708" s="93"/>
    </row>
    <row r="709" spans="5:5" s="2" customFormat="1" x14ac:dyDescent="0.4">
      <c r="E709" s="93"/>
    </row>
    <row r="710" spans="5:5" s="2" customFormat="1" x14ac:dyDescent="0.4">
      <c r="E710" s="93"/>
    </row>
    <row r="711" spans="5:5" s="2" customFormat="1" x14ac:dyDescent="0.4">
      <c r="E711" s="93"/>
    </row>
    <row r="712" spans="5:5" s="2" customFormat="1" x14ac:dyDescent="0.4">
      <c r="E712" s="93"/>
    </row>
    <row r="713" spans="5:5" s="2" customFormat="1" x14ac:dyDescent="0.4">
      <c r="E713" s="93"/>
    </row>
    <row r="714" spans="5:5" s="2" customFormat="1" x14ac:dyDescent="0.4">
      <c r="E714" s="93"/>
    </row>
    <row r="715" spans="5:5" s="2" customFormat="1" x14ac:dyDescent="0.4">
      <c r="E715" s="93"/>
    </row>
    <row r="716" spans="5:5" s="2" customFormat="1" x14ac:dyDescent="0.4">
      <c r="E716" s="93"/>
    </row>
    <row r="717" spans="5:5" s="2" customFormat="1" x14ac:dyDescent="0.4">
      <c r="E717" s="93"/>
    </row>
    <row r="718" spans="5:5" s="2" customFormat="1" x14ac:dyDescent="0.4">
      <c r="E718" s="93"/>
    </row>
    <row r="719" spans="5:5" s="2" customFormat="1" x14ac:dyDescent="0.4">
      <c r="E719" s="93"/>
    </row>
    <row r="720" spans="5:5" s="2" customFormat="1" x14ac:dyDescent="0.4">
      <c r="E720" s="93"/>
    </row>
    <row r="721" spans="5:5" s="2" customFormat="1" x14ac:dyDescent="0.4">
      <c r="E721" s="93"/>
    </row>
    <row r="722" spans="5:5" s="2" customFormat="1" x14ac:dyDescent="0.4">
      <c r="E722" s="93"/>
    </row>
    <row r="723" spans="5:5" s="2" customFormat="1" x14ac:dyDescent="0.4">
      <c r="E723" s="93"/>
    </row>
    <row r="724" spans="5:5" s="2" customFormat="1" x14ac:dyDescent="0.4">
      <c r="E724" s="93"/>
    </row>
    <row r="725" spans="5:5" s="2" customFormat="1" x14ac:dyDescent="0.4">
      <c r="E725" s="93"/>
    </row>
    <row r="726" spans="5:5" s="2" customFormat="1" x14ac:dyDescent="0.4">
      <c r="E726" s="93"/>
    </row>
    <row r="727" spans="5:5" s="2" customFormat="1" x14ac:dyDescent="0.4">
      <c r="E727" s="93"/>
    </row>
    <row r="728" spans="5:5" s="2" customFormat="1" x14ac:dyDescent="0.4">
      <c r="E728" s="93"/>
    </row>
    <row r="729" spans="5:5" s="2" customFormat="1" x14ac:dyDescent="0.4">
      <c r="E729" s="93"/>
    </row>
    <row r="730" spans="5:5" s="2" customFormat="1" x14ac:dyDescent="0.4">
      <c r="E730" s="93"/>
    </row>
    <row r="731" spans="5:5" s="2" customFormat="1" x14ac:dyDescent="0.4">
      <c r="E731" s="93"/>
    </row>
    <row r="732" spans="5:5" s="2" customFormat="1" x14ac:dyDescent="0.4">
      <c r="E732" s="93"/>
    </row>
    <row r="733" spans="5:5" s="2" customFormat="1" x14ac:dyDescent="0.4">
      <c r="E733" s="93"/>
    </row>
    <row r="734" spans="5:5" s="2" customFormat="1" x14ac:dyDescent="0.4">
      <c r="E734" s="93"/>
    </row>
    <row r="735" spans="5:5" s="2" customFormat="1" x14ac:dyDescent="0.4">
      <c r="E735" s="93"/>
    </row>
    <row r="736" spans="5:5" s="2" customFormat="1" x14ac:dyDescent="0.4">
      <c r="E736" s="93"/>
    </row>
    <row r="737" spans="5:5" s="2" customFormat="1" x14ac:dyDescent="0.4">
      <c r="E737" s="93"/>
    </row>
    <row r="738" spans="5:5" s="2" customFormat="1" x14ac:dyDescent="0.4">
      <c r="E738" s="93"/>
    </row>
    <row r="739" spans="5:5" s="2" customFormat="1" x14ac:dyDescent="0.4">
      <c r="E739" s="93"/>
    </row>
    <row r="740" spans="5:5" s="2" customFormat="1" x14ac:dyDescent="0.4">
      <c r="E740" s="93"/>
    </row>
    <row r="741" spans="5:5" s="2" customFormat="1" x14ac:dyDescent="0.4">
      <c r="E741" s="93"/>
    </row>
    <row r="742" spans="5:5" s="2" customFormat="1" x14ac:dyDescent="0.4">
      <c r="E742" s="93"/>
    </row>
    <row r="743" spans="5:5" s="2" customFormat="1" x14ac:dyDescent="0.4">
      <c r="E743" s="93"/>
    </row>
    <row r="744" spans="5:5" s="2" customFormat="1" x14ac:dyDescent="0.4">
      <c r="E744" s="93"/>
    </row>
    <row r="745" spans="5:5" s="2" customFormat="1" x14ac:dyDescent="0.4">
      <c r="E745" s="93"/>
    </row>
    <row r="746" spans="5:5" s="2" customFormat="1" x14ac:dyDescent="0.4">
      <c r="E746" s="93"/>
    </row>
    <row r="747" spans="5:5" s="2" customFormat="1" x14ac:dyDescent="0.4">
      <c r="E747" s="93"/>
    </row>
    <row r="748" spans="5:5" s="2" customFormat="1" x14ac:dyDescent="0.4">
      <c r="E748" s="93"/>
    </row>
    <row r="749" spans="5:5" s="2" customFormat="1" x14ac:dyDescent="0.4">
      <c r="E749" s="93"/>
    </row>
    <row r="750" spans="5:5" s="2" customFormat="1" x14ac:dyDescent="0.4">
      <c r="E750" s="93"/>
    </row>
    <row r="751" spans="5:5" s="2" customFormat="1" x14ac:dyDescent="0.4">
      <c r="E751" s="93"/>
    </row>
    <row r="752" spans="5:5" s="2" customFormat="1" x14ac:dyDescent="0.4">
      <c r="E752" s="93"/>
    </row>
    <row r="753" spans="5:5" s="2" customFormat="1" x14ac:dyDescent="0.4">
      <c r="E753" s="93"/>
    </row>
    <row r="754" spans="5:5" s="2" customFormat="1" x14ac:dyDescent="0.4">
      <c r="E754" s="93"/>
    </row>
    <row r="755" spans="5:5" s="2" customFormat="1" x14ac:dyDescent="0.4">
      <c r="E755" s="93"/>
    </row>
    <row r="756" spans="5:5" s="2" customFormat="1" x14ac:dyDescent="0.4">
      <c r="E756" s="93"/>
    </row>
    <row r="757" spans="5:5" s="2" customFormat="1" x14ac:dyDescent="0.4">
      <c r="E757" s="93"/>
    </row>
    <row r="758" spans="5:5" s="2" customFormat="1" x14ac:dyDescent="0.4">
      <c r="E758" s="93"/>
    </row>
    <row r="759" spans="5:5" s="2" customFormat="1" x14ac:dyDescent="0.4">
      <c r="E759" s="93"/>
    </row>
    <row r="760" spans="5:5" s="2" customFormat="1" x14ac:dyDescent="0.4">
      <c r="E760" s="93"/>
    </row>
    <row r="761" spans="5:5" s="2" customFormat="1" x14ac:dyDescent="0.4">
      <c r="E761" s="93"/>
    </row>
    <row r="762" spans="5:5" s="2" customFormat="1" x14ac:dyDescent="0.4">
      <c r="E762" s="93"/>
    </row>
    <row r="763" spans="5:5" s="2" customFormat="1" x14ac:dyDescent="0.4">
      <c r="E763" s="93"/>
    </row>
    <row r="764" spans="5:5" s="2" customFormat="1" x14ac:dyDescent="0.4">
      <c r="E764" s="93"/>
    </row>
    <row r="765" spans="5:5" s="2" customFormat="1" x14ac:dyDescent="0.4">
      <c r="E765" s="93"/>
    </row>
    <row r="766" spans="5:5" s="2" customFormat="1" x14ac:dyDescent="0.4">
      <c r="E766" s="93"/>
    </row>
    <row r="767" spans="5:5" s="2" customFormat="1" x14ac:dyDescent="0.4">
      <c r="E767" s="93"/>
    </row>
    <row r="768" spans="5:5" s="2" customFormat="1" x14ac:dyDescent="0.4">
      <c r="E768" s="93"/>
    </row>
    <row r="769" spans="5:5" s="2" customFormat="1" x14ac:dyDescent="0.4">
      <c r="E769" s="93"/>
    </row>
    <row r="770" spans="5:5" s="2" customFormat="1" x14ac:dyDescent="0.4">
      <c r="E770" s="93"/>
    </row>
    <row r="771" spans="5:5" s="2" customFormat="1" x14ac:dyDescent="0.4">
      <c r="E771" s="93"/>
    </row>
    <row r="772" spans="5:5" s="2" customFormat="1" x14ac:dyDescent="0.4">
      <c r="E772" s="93"/>
    </row>
    <row r="773" spans="5:5" s="2" customFormat="1" x14ac:dyDescent="0.4">
      <c r="E773" s="93"/>
    </row>
    <row r="774" spans="5:5" s="2" customFormat="1" x14ac:dyDescent="0.4">
      <c r="E774" s="93"/>
    </row>
    <row r="775" spans="5:5" s="2" customFormat="1" x14ac:dyDescent="0.4">
      <c r="E775" s="93"/>
    </row>
    <row r="776" spans="5:5" s="2" customFormat="1" x14ac:dyDescent="0.4">
      <c r="E776" s="93"/>
    </row>
    <row r="777" spans="5:5" s="2" customFormat="1" x14ac:dyDescent="0.4">
      <c r="E777" s="93"/>
    </row>
    <row r="778" spans="5:5" s="2" customFormat="1" x14ac:dyDescent="0.4">
      <c r="E778" s="93"/>
    </row>
    <row r="779" spans="5:5" s="2" customFormat="1" x14ac:dyDescent="0.4">
      <c r="E779" s="93"/>
    </row>
  </sheetData>
  <sheetProtection selectLockedCells="1"/>
  <mergeCells count="91">
    <mergeCell ref="C3:G3"/>
    <mergeCell ref="C4:G4"/>
    <mergeCell ref="C5:G5"/>
    <mergeCell ref="C7:G7"/>
    <mergeCell ref="B10:G10"/>
    <mergeCell ref="B13:G13"/>
    <mergeCell ref="B26:G26"/>
    <mergeCell ref="B39:G39"/>
    <mergeCell ref="B47:G47"/>
    <mergeCell ref="B62:G62"/>
    <mergeCell ref="B76:G76"/>
    <mergeCell ref="B90:G90"/>
    <mergeCell ref="B104:G104"/>
    <mergeCell ref="B118:G118"/>
    <mergeCell ref="B254:G254"/>
    <mergeCell ref="B134:G134"/>
    <mergeCell ref="B148:G148"/>
    <mergeCell ref="B161:G161"/>
    <mergeCell ref="B175:G175"/>
    <mergeCell ref="B189:G189"/>
    <mergeCell ref="B176:B188"/>
    <mergeCell ref="B388:G388"/>
    <mergeCell ref="B268:G268"/>
    <mergeCell ref="B286:G286"/>
    <mergeCell ref="B297:G297"/>
    <mergeCell ref="B313:G313"/>
    <mergeCell ref="B327:G327"/>
    <mergeCell ref="B402:G402"/>
    <mergeCell ref="B416:G416"/>
    <mergeCell ref="B424:G424"/>
    <mergeCell ref="B436:G436"/>
    <mergeCell ref="B448:G448"/>
    <mergeCell ref="B451:G451"/>
    <mergeCell ref="B464:G464"/>
    <mergeCell ref="B482:G482"/>
    <mergeCell ref="B491:G491"/>
    <mergeCell ref="B508:G508"/>
    <mergeCell ref="B519:G519"/>
    <mergeCell ref="B532:G532"/>
    <mergeCell ref="B543:G543"/>
    <mergeCell ref="B11:B12"/>
    <mergeCell ref="B14:B25"/>
    <mergeCell ref="B27:B38"/>
    <mergeCell ref="B40:B46"/>
    <mergeCell ref="B48:B61"/>
    <mergeCell ref="B63:B75"/>
    <mergeCell ref="B77:B89"/>
    <mergeCell ref="B91:B103"/>
    <mergeCell ref="B105:B117"/>
    <mergeCell ref="B119:B133"/>
    <mergeCell ref="B135:B147"/>
    <mergeCell ref="B149:B160"/>
    <mergeCell ref="B162:B174"/>
    <mergeCell ref="B190:B200"/>
    <mergeCell ref="B202:B209"/>
    <mergeCell ref="B211:B221"/>
    <mergeCell ref="B223:B239"/>
    <mergeCell ref="B241:B253"/>
    <mergeCell ref="B201:G201"/>
    <mergeCell ref="B210:G210"/>
    <mergeCell ref="B222:G222"/>
    <mergeCell ref="B240:G240"/>
    <mergeCell ref="B255:B267"/>
    <mergeCell ref="B269:B285"/>
    <mergeCell ref="B287:B296"/>
    <mergeCell ref="B298:B312"/>
    <mergeCell ref="B314:B326"/>
    <mergeCell ref="B328:B334"/>
    <mergeCell ref="B336:B345"/>
    <mergeCell ref="B347:B359"/>
    <mergeCell ref="B361:B371"/>
    <mergeCell ref="B373:B387"/>
    <mergeCell ref="B335:G335"/>
    <mergeCell ref="B346:G346"/>
    <mergeCell ref="B360:G360"/>
    <mergeCell ref="B372:G372"/>
    <mergeCell ref="B509:B518"/>
    <mergeCell ref="B520:B531"/>
    <mergeCell ref="B533:B542"/>
    <mergeCell ref="B544:B555"/>
    <mergeCell ref="C11:E12"/>
    <mergeCell ref="B449:B450"/>
    <mergeCell ref="B452:B463"/>
    <mergeCell ref="B465:B481"/>
    <mergeCell ref="B483:B490"/>
    <mergeCell ref="B492:B507"/>
    <mergeCell ref="B389:B401"/>
    <mergeCell ref="B403:B415"/>
    <mergeCell ref="B417:B423"/>
    <mergeCell ref="B425:B435"/>
    <mergeCell ref="B437:B447"/>
  </mergeCells>
  <hyperlinks>
    <hyperlink ref="C3" r:id="rId1" display="mailto:skladkpd@gmail.com" xr:uid="{E9B8023F-2FFF-457C-B6DE-4F4E40335D28}"/>
    <hyperlink ref="C5" r:id="rId2" display="http://www.kpd-grup.com.ua/" xr:uid="{141E0252-CD40-499B-9987-E12825D9DF3A}"/>
  </hyperlinks>
  <pageMargins left="0.7" right="0.7" top="0.75" bottom="0.75" header="0.3" footer="0.3"/>
  <pageSetup paperSize="9" scale="72" orientation="portrait"/>
  <rowBreaks count="11" manualBreakCount="11">
    <brk id="89" max="16383" man="1"/>
    <brk id="160" max="16383" man="1"/>
    <brk id="209" max="16383" man="1"/>
    <brk id="239" max="6" man="1"/>
    <brk id="285" max="6" man="1"/>
    <brk id="312" max="6" man="1"/>
    <brk id="371" max="6" man="1"/>
    <brk id="415" max="6" man="1"/>
    <brk id="450" max="6" man="1"/>
    <brk id="490" max="6" man="1"/>
    <brk id="507" max="6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Макарец</dc:creator>
  <cp:lastModifiedBy>Director</cp:lastModifiedBy>
  <cp:lastPrinted>2019-02-11T07:11:00Z</cp:lastPrinted>
  <dcterms:created xsi:type="dcterms:W3CDTF">2016-05-19T11:24:00Z</dcterms:created>
  <dcterms:modified xsi:type="dcterms:W3CDTF">2022-09-05T12:09:30Z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52958D03311442D38A02F5C30B074974</vt:lpwstr>
  </property>
  <property fmtid="{D5CDD505-2E9C-101B-9397-08002B2CF9AE}" pid="3" name="KSOProductBuildVer">
    <vt:lpwstr>1049-11.2.0.11254</vt:lpwstr>
  </property>
</Properties>
</file>